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те документи (СЛУЖЕБНА ПАПКА - 03,08,2020)\НМДТ и ЗМДТ\НАРЕДБА ДАНЪЦИ\2026 ЕВРО\"/>
    </mc:Choice>
  </mc:AlternateContent>
  <bookViews>
    <workbookView xWindow="0" yWindow="0" windowWidth="15360" windowHeight="6750"/>
  </bookViews>
  <sheets>
    <sheet name="общи" sheetId="1" r:id="rId1"/>
    <sheet name="товарни и влекач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A6" i="1"/>
  <c r="F27" i="2" l="1"/>
  <c r="G27" i="2" s="1"/>
  <c r="H27" i="2"/>
  <c r="I27" i="2"/>
  <c r="F28" i="2"/>
  <c r="G28" i="2" s="1"/>
  <c r="H28" i="2"/>
  <c r="I28" i="2"/>
  <c r="F29" i="2"/>
  <c r="G29" i="2" s="1"/>
  <c r="H29" i="2"/>
  <c r="I29" i="2"/>
  <c r="F30" i="2"/>
  <c r="G30" i="2" s="1"/>
  <c r="H30" i="2"/>
  <c r="I30" i="2"/>
  <c r="F31" i="2"/>
  <c r="G31" i="2" s="1"/>
  <c r="H31" i="2"/>
  <c r="I31" i="2"/>
  <c r="F32" i="2"/>
  <c r="G32" i="2" s="1"/>
  <c r="H32" i="2"/>
  <c r="I32" i="2"/>
  <c r="F33" i="2"/>
  <c r="G33" i="2" s="1"/>
  <c r="H33" i="2"/>
  <c r="I33" i="2"/>
  <c r="F34" i="2"/>
  <c r="G34" i="2" s="1"/>
  <c r="H34" i="2"/>
  <c r="I34" i="2"/>
  <c r="F35" i="2"/>
  <c r="G35" i="2" s="1"/>
  <c r="H35" i="2"/>
  <c r="I35" i="2"/>
  <c r="F36" i="2"/>
  <c r="G36" i="2" s="1"/>
  <c r="H36" i="2"/>
  <c r="I36" i="2"/>
  <c r="F37" i="2"/>
  <c r="G37" i="2" s="1"/>
  <c r="H37" i="2"/>
  <c r="I37" i="2"/>
  <c r="F38" i="2"/>
  <c r="G38" i="2" s="1"/>
  <c r="H38" i="2"/>
  <c r="I38" i="2"/>
  <c r="I26" i="2"/>
  <c r="H26" i="2"/>
  <c r="F26" i="2"/>
  <c r="G26" i="2" s="1"/>
  <c r="F6" i="2"/>
  <c r="G6" i="2"/>
  <c r="H6" i="2"/>
  <c r="I6" i="2"/>
  <c r="F7" i="2"/>
  <c r="G7" i="2"/>
  <c r="H7" i="2"/>
  <c r="I7" i="2"/>
  <c r="F8" i="2"/>
  <c r="G8" i="2"/>
  <c r="H8" i="2"/>
  <c r="I8" i="2"/>
  <c r="F9" i="2"/>
  <c r="G9" i="2"/>
  <c r="H9" i="2"/>
  <c r="I9" i="2"/>
  <c r="F10" i="2"/>
  <c r="G10" i="2"/>
  <c r="H10" i="2"/>
  <c r="I10" i="2"/>
  <c r="F11" i="2"/>
  <c r="G11" i="2"/>
  <c r="H11" i="2"/>
  <c r="I11" i="2"/>
  <c r="F12" i="2"/>
  <c r="G12" i="2"/>
  <c r="H12" i="2"/>
  <c r="I12" i="2"/>
  <c r="F13" i="2"/>
  <c r="G13" i="2"/>
  <c r="H13" i="2"/>
  <c r="I13" i="2"/>
  <c r="F14" i="2"/>
  <c r="G14" i="2"/>
  <c r="H14" i="2"/>
  <c r="I14" i="2"/>
  <c r="F15" i="2"/>
  <c r="G15" i="2"/>
  <c r="H15" i="2"/>
  <c r="I15" i="2"/>
  <c r="F16" i="2"/>
  <c r="G16" i="2"/>
  <c r="H16" i="2"/>
  <c r="I16" i="2"/>
  <c r="F17" i="2"/>
  <c r="G17" i="2"/>
  <c r="H17" i="2"/>
  <c r="I17" i="2"/>
  <c r="F18" i="2"/>
  <c r="G18" i="2"/>
  <c r="H18" i="2"/>
  <c r="I18" i="2"/>
  <c r="H5" i="2"/>
  <c r="F5" i="2"/>
  <c r="G5" i="2" s="1"/>
  <c r="I5" i="2" s="1"/>
  <c r="D263" i="1"/>
  <c r="E263" i="1" s="1"/>
  <c r="D262" i="1"/>
  <c r="E262" i="1" s="1"/>
  <c r="D260" i="1"/>
  <c r="E260" i="1" s="1"/>
  <c r="D259" i="1"/>
  <c r="E259" i="1" s="1"/>
  <c r="D257" i="1"/>
  <c r="E257" i="1" s="1"/>
  <c r="D249" i="1" l="1"/>
  <c r="E249" i="1" s="1"/>
  <c r="D221" i="1"/>
  <c r="E221" i="1" s="1"/>
  <c r="D219" i="1"/>
  <c r="E219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1" i="1"/>
  <c r="E231" i="1" s="1"/>
  <c r="D230" i="1"/>
  <c r="E230" i="1" s="1"/>
  <c r="D228" i="1"/>
  <c r="E228" i="1" s="1"/>
  <c r="D227" i="1"/>
  <c r="E227" i="1" s="1"/>
  <c r="D224" i="1"/>
  <c r="E224" i="1" s="1"/>
  <c r="D223" i="1"/>
  <c r="E223" i="1" s="1"/>
  <c r="D220" i="1"/>
  <c r="E220" i="1" s="1"/>
  <c r="D218" i="1"/>
  <c r="E218" i="1" s="1"/>
  <c r="D216" i="1"/>
  <c r="E216" i="1" s="1"/>
  <c r="D215" i="1"/>
  <c r="E215" i="1" s="1"/>
  <c r="D213" i="1"/>
  <c r="E213" i="1" s="1"/>
  <c r="D212" i="1"/>
  <c r="E212" i="1" s="1"/>
  <c r="D210" i="1"/>
  <c r="E210" i="1" s="1"/>
  <c r="D209" i="1"/>
  <c r="E209" i="1" s="1"/>
  <c r="D206" i="1"/>
  <c r="E206" i="1" s="1"/>
  <c r="D205" i="1"/>
  <c r="E205" i="1" s="1"/>
  <c r="D200" i="1"/>
  <c r="E200" i="1" s="1"/>
  <c r="D199" i="1"/>
  <c r="E199" i="1" s="1"/>
  <c r="D197" i="1"/>
  <c r="E197" i="1" s="1"/>
  <c r="D196" i="1"/>
  <c r="E196" i="1" s="1"/>
  <c r="D194" i="1"/>
  <c r="E194" i="1" s="1"/>
  <c r="D193" i="1"/>
  <c r="E193" i="1" s="1"/>
  <c r="D191" i="1"/>
  <c r="E191" i="1" s="1"/>
  <c r="D190" i="1"/>
  <c r="E190" i="1" s="1"/>
  <c r="D188" i="1"/>
  <c r="E188" i="1" s="1"/>
  <c r="D187" i="1"/>
  <c r="E187" i="1" s="1"/>
  <c r="D185" i="1"/>
  <c r="E185" i="1" s="1"/>
  <c r="D184" i="1"/>
  <c r="E184" i="1" s="1"/>
  <c r="D182" i="1"/>
  <c r="E182" i="1" s="1"/>
  <c r="D181" i="1"/>
  <c r="E181" i="1" s="1"/>
  <c r="D179" i="1"/>
  <c r="E179" i="1" s="1"/>
  <c r="D178" i="1"/>
  <c r="E178" i="1" s="1"/>
  <c r="D176" i="1"/>
  <c r="E176" i="1" s="1"/>
  <c r="D175" i="1"/>
  <c r="E175" i="1" s="1"/>
  <c r="D158" i="1" l="1"/>
  <c r="E158" i="1" s="1"/>
  <c r="D157" i="1"/>
  <c r="E157" i="1" s="1"/>
  <c r="D155" i="1"/>
  <c r="E155" i="1" s="1"/>
  <c r="D154" i="1"/>
  <c r="E154" i="1" s="1"/>
  <c r="D146" i="1"/>
  <c r="E146" i="1" s="1"/>
  <c r="D145" i="1"/>
  <c r="E145" i="1" s="1"/>
  <c r="D140" i="1"/>
  <c r="E140" i="1" s="1"/>
  <c r="D139" i="1"/>
  <c r="E139" i="1" s="1"/>
  <c r="D137" i="1"/>
  <c r="E137" i="1" s="1"/>
  <c r="D136" i="1"/>
  <c r="E136" i="1" s="1"/>
  <c r="D256" i="1"/>
  <c r="E256" i="1" s="1"/>
  <c r="D253" i="1"/>
  <c r="E253" i="1" s="1"/>
  <c r="D252" i="1"/>
  <c r="E252" i="1" s="1"/>
  <c r="D250" i="1"/>
  <c r="E250" i="1" s="1"/>
  <c r="D247" i="1"/>
  <c r="E247" i="1" s="1"/>
  <c r="D246" i="1"/>
  <c r="E246" i="1" s="1"/>
  <c r="D203" i="1"/>
  <c r="E203" i="1" s="1"/>
  <c r="D202" i="1"/>
  <c r="E202" i="1" s="1"/>
  <c r="D173" i="1"/>
  <c r="E173" i="1" s="1"/>
  <c r="D172" i="1"/>
  <c r="E172" i="1" s="1"/>
  <c r="D170" i="1"/>
  <c r="E170" i="1" s="1"/>
  <c r="D169" i="1"/>
  <c r="E169" i="1" s="1"/>
  <c r="D167" i="1"/>
  <c r="E167" i="1" s="1"/>
  <c r="D166" i="1"/>
  <c r="E166" i="1" s="1"/>
  <c r="D164" i="1"/>
  <c r="E164" i="1" s="1"/>
  <c r="D163" i="1"/>
  <c r="E163" i="1" s="1"/>
  <c r="D161" i="1"/>
  <c r="E161" i="1" s="1"/>
  <c r="D160" i="1"/>
  <c r="E160" i="1" s="1"/>
  <c r="D152" i="1"/>
  <c r="E152" i="1" s="1"/>
  <c r="D151" i="1"/>
  <c r="E151" i="1" s="1"/>
  <c r="D149" i="1"/>
  <c r="E149" i="1" s="1"/>
  <c r="D148" i="1"/>
  <c r="E148" i="1" s="1"/>
  <c r="D143" i="1"/>
  <c r="E143" i="1" s="1"/>
  <c r="D142" i="1"/>
  <c r="E142" i="1" s="1"/>
  <c r="D134" i="1"/>
  <c r="E134" i="1" s="1"/>
  <c r="D133" i="1"/>
  <c r="E133" i="1" s="1"/>
  <c r="D131" i="1"/>
  <c r="E131" i="1" s="1"/>
  <c r="D130" i="1"/>
  <c r="E130" i="1" s="1"/>
  <c r="D128" i="1"/>
  <c r="E128" i="1" s="1"/>
  <c r="D127" i="1"/>
  <c r="E127" i="1" s="1"/>
  <c r="D122" i="1"/>
  <c r="E122" i="1" s="1"/>
  <c r="D121" i="1"/>
  <c r="E121" i="1" s="1"/>
  <c r="D119" i="1"/>
  <c r="E119" i="1" s="1"/>
  <c r="D118" i="1"/>
  <c r="E118" i="1" s="1"/>
  <c r="D116" i="1"/>
  <c r="E116" i="1" s="1"/>
  <c r="D115" i="1"/>
  <c r="E115" i="1" s="1"/>
  <c r="D113" i="1"/>
  <c r="E113" i="1" s="1"/>
  <c r="D112" i="1"/>
  <c r="E112" i="1" s="1"/>
  <c r="D110" i="1"/>
  <c r="E110" i="1" s="1"/>
  <c r="D109" i="1"/>
  <c r="E109" i="1" s="1"/>
  <c r="D107" i="1"/>
  <c r="E107" i="1" s="1"/>
  <c r="D106" i="1"/>
  <c r="E106" i="1" s="1"/>
  <c r="D104" i="1"/>
  <c r="E104" i="1" s="1"/>
  <c r="D103" i="1"/>
  <c r="E103" i="1" s="1"/>
  <c r="D101" i="1"/>
  <c r="E101" i="1" s="1"/>
  <c r="D100" i="1"/>
  <c r="E100" i="1" s="1"/>
  <c r="D98" i="1"/>
  <c r="E98" i="1" s="1"/>
  <c r="D97" i="1"/>
  <c r="E97" i="1" s="1"/>
  <c r="D95" i="1"/>
  <c r="E95" i="1" s="1"/>
  <c r="D94" i="1"/>
  <c r="E94" i="1" s="1"/>
  <c r="D92" i="1"/>
  <c r="E92" i="1" s="1"/>
  <c r="D91" i="1"/>
  <c r="E91" i="1" s="1"/>
  <c r="D89" i="1"/>
  <c r="E89" i="1" s="1"/>
  <c r="D88" i="1"/>
  <c r="E88" i="1" s="1"/>
  <c r="D86" i="1"/>
  <c r="E86" i="1" s="1"/>
  <c r="D85" i="1"/>
  <c r="E85" i="1" s="1"/>
  <c r="D83" i="1"/>
  <c r="E83" i="1" s="1"/>
  <c r="D82" i="1"/>
  <c r="E82" i="1" s="1"/>
  <c r="D79" i="1"/>
  <c r="E79" i="1" s="1"/>
  <c r="D78" i="1"/>
  <c r="E78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35" i="1"/>
  <c r="E35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0" i="1"/>
  <c r="E60" i="1" s="1"/>
  <c r="D59" i="1"/>
  <c r="E59" i="1" s="1"/>
  <c r="D58" i="1"/>
  <c r="E58" i="1" s="1"/>
  <c r="D41" i="1"/>
  <c r="E41" i="1" s="1"/>
  <c r="D40" i="1"/>
  <c r="E40" i="1" s="1"/>
  <c r="D39" i="1"/>
  <c r="E39" i="1" s="1"/>
  <c r="D38" i="1"/>
  <c r="E38" i="1" s="1"/>
  <c r="D37" i="1"/>
  <c r="E37" i="1" s="1"/>
  <c r="D34" i="1"/>
  <c r="E34" i="1" s="1"/>
  <c r="D33" i="1"/>
  <c r="E33" i="1" s="1"/>
  <c r="D32" i="1"/>
  <c r="E32" i="1" s="1"/>
  <c r="D31" i="1"/>
  <c r="E31" i="1" s="1"/>
  <c r="D29" i="1"/>
  <c r="E29" i="1" s="1"/>
  <c r="D28" i="1"/>
  <c r="E28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9" i="1"/>
  <c r="E9" i="1" s="1"/>
  <c r="D8" i="1"/>
  <c r="E8" i="1" s="1"/>
  <c r="D5" i="1"/>
  <c r="E5" i="1" s="1"/>
</calcChain>
</file>

<file path=xl/sharedStrings.xml><?xml version="1.0" encoding="utf-8"?>
<sst xmlns="http://schemas.openxmlformats.org/spreadsheetml/2006/main" count="300" uniqueCount="234">
  <si>
    <t>№</t>
  </si>
  <si>
    <t>Основание от Наредбата за местните данъци на територията на община Тутракан</t>
  </si>
  <si>
    <t>Чл. 6. (4) Компетентен орган за отсрочване и разсрочване на местни данъци в размер до 100 000 лв. и при условие, че отсрочването или разсрочването се иска до една година от датата на издаване на разрешението, е кметът на общината, а в останалите случаи е общинският съвет.</t>
  </si>
  <si>
    <r>
      <t xml:space="preserve">1. за братя и сестри и техните деца – </t>
    </r>
    <r>
      <rPr>
        <b/>
        <sz val="12"/>
        <color theme="1"/>
        <rFont val="Garamond"/>
        <family val="1"/>
        <charset val="204"/>
      </rPr>
      <t>0,7%</t>
    </r>
    <r>
      <rPr>
        <sz val="12"/>
        <color theme="1"/>
        <rFont val="Garamond"/>
        <family val="1"/>
        <charset val="204"/>
      </rPr>
      <t xml:space="preserve"> за наследствен дял над 250 000 лв.;</t>
    </r>
  </si>
  <si>
    <r>
      <t xml:space="preserve">2. за лица извън посочените в т. 1 – </t>
    </r>
    <r>
      <rPr>
        <b/>
        <sz val="12"/>
        <color theme="1"/>
        <rFont val="Garamond"/>
        <family val="1"/>
        <charset val="204"/>
      </rPr>
      <t>5%</t>
    </r>
    <r>
      <rPr>
        <sz val="12"/>
        <color theme="1"/>
        <rFont val="Garamond"/>
        <family val="1"/>
        <charset val="204"/>
      </rPr>
      <t xml:space="preserve"> за наследствен дял над 250 000 лв.</t>
    </r>
  </si>
  <si>
    <t>б) над 55 kW до 74 kW включително - от 0,80 лв. за 1 kW;</t>
  </si>
  <si>
    <t>в) над 74 kW до 110 kW включително - от 1,75 лв. за 1 kW;</t>
  </si>
  <si>
    <t>г) над 110 kW до 150 kW включително - от 1,90 лв. за 1 kW;</t>
  </si>
  <si>
    <t>д) над 150 kW до 245 kW включително - от 2,30 лв. за 1 kW;</t>
  </si>
  <si>
    <t>е) над 245 kW - от 3,10 лв. за 1 kW;</t>
  </si>
  <si>
    <t>1. товарно ремарке – 13 лв.;</t>
  </si>
  <si>
    <t>2. къмпинг ремарке – 25 лв.</t>
  </si>
  <si>
    <t>1. до 125 куб. см включително - от 35,00 лв.;</t>
  </si>
  <si>
    <t>6. над 750 куб. см -  200,00 лв.</t>
  </si>
  <si>
    <t>1. до 400 кг включително - 12 лв.;</t>
  </si>
  <si>
    <t>2. над 400 кг - 18 лв.</t>
  </si>
  <si>
    <t>1. до 22 места, включително мястото на водача – 150,00 лв.;</t>
  </si>
  <si>
    <t>2. над 22 места, включително мястото на водача – 300,00 лв.</t>
  </si>
  <si>
    <t>2. над 125 до 250 куб. см вкл. – 50,00 лв.;</t>
  </si>
  <si>
    <t>3. над 250 до 350 куб. см вкл. – 80,00 лв.;</t>
  </si>
  <si>
    <t>4. над 350 до 490 куб. см вкл. – 100,00 лв.;</t>
  </si>
  <si>
    <t>5. над 490 до 750 куб. см вкл. - 150,00 лв.;</t>
  </si>
  <si>
    <t>Чл. 45. (8) Общински съвет – Тутракан определя данъка за специализирани строителни машини (бетоновози, бетон-помпи и други), автокранове и други специални автомобили, без тролейбусите, в размер на 200 лв.</t>
  </si>
  <si>
    <t>Чл. 45. В частта - За леки и товарни автомобили с технически допустима максимална маса не повече от 3,5 т годишният данък се състои от два компонента - имуществен и екологичен, и се определя по следната формула:</t>
  </si>
  <si>
    <t>Чл. 45. (3) Общински съвет - Тутракан определя данъка за мотопеди в размер от 25 лв., а за мотоциклети - в размер, както следва:</t>
  </si>
  <si>
    <t>Чл. 45. (6) Общински съвет – Тутракан определя данъка за товарен автомобил с технически допустима максимална маса над 3,5 т, но не повече от 12 т, в размер на 30,00 лв. за всеки започнати 750 кг товароносимост.</t>
  </si>
  <si>
    <t>1. от 11 kW до 18 kW включително – 15 лв.;</t>
  </si>
  <si>
    <t>2. над 18 kW до 37 kW включително – 21 лв.;</t>
  </si>
  <si>
    <t>3. над 37 kW – 30 лв.</t>
  </si>
  <si>
    <t>а) до 55 kW включително - от 0,60 лв. за 1 kW;</t>
  </si>
  <si>
    <r>
      <t xml:space="preserve">(2) Когато в рамките на текущата данъчна година оборотът на лицето превиши </t>
    </r>
    <r>
      <rPr>
        <b/>
        <sz val="12"/>
        <color theme="1"/>
        <rFont val="Garamond"/>
        <family val="1"/>
        <charset val="204"/>
      </rPr>
      <t>100 000</t>
    </r>
    <r>
      <rPr>
        <sz val="12"/>
        <color theme="1"/>
        <rFont val="Garamond"/>
        <family val="1"/>
        <charset val="204"/>
      </rPr>
      <t xml:space="preserve"> лв. или лицето се регистрира по Закона за данък върху добавената стойност, то се облага по общия ред на Закона за данъците върху доходите на физическите лица.</t>
    </r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</si>
  <si>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Garamond"/>
        <family val="1"/>
        <charset val="204"/>
      </rPr>
      <t>категория 1 звезда – 0,70лв. за нощувка;</t>
    </r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</si>
  <si>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Garamond"/>
        <family val="1"/>
        <charset val="204"/>
      </rPr>
      <t>категория 2 звезди – 0,90лв. за нощувка;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</si>
  <si>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Garamond"/>
        <family val="1"/>
        <charset val="204"/>
      </rPr>
      <t>категория 3 звезди – 1,10лв. за нощувка;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</si>
  <si>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2"/>
        <color theme="1"/>
        <rFont val="Garamond"/>
        <family val="1"/>
        <charset val="204"/>
      </rPr>
      <t>категория 4 звезди – 1,30лв. за нощувка;</t>
    </r>
  </si>
  <si>
    <t>категория 5 звезди – 1,50лв. за нощувка</t>
  </si>
  <si>
    <t>Чл. 45. (9) Общински съвет – Тутракан определя данъка за автокранове с товароподемност над 40 тона в размер на 300 лв.</t>
  </si>
  <si>
    <t>Чл. 45. (10) Общинският съвет определя данъка за трактори в размер, както следва:</t>
  </si>
  <si>
    <t>Чл. 45. (11) Общински съвет – Тутракан определя данъка за други самоходни машини в размер на 50 лв.</t>
  </si>
  <si>
    <t>Чл. 45. (12) Общински съвет - Тутракан определя данъка за моторни шейни и четириколесни превозни средства, определени в чл. 4 от Регламент (ЕС) № 168/2013 в размер на 90 лв.</t>
  </si>
  <si>
    <t>1. корабите, вписани в регистрите на малките кораби в българските пристанища и в регистрите на общините за корабите, плаващи по вътрешните води без контакт с Черно море и с река Дунав, без яхтите и скутерите - в размер на 2 лв. за всеки започнат бруто тон;</t>
  </si>
  <si>
    <t>2. корабите, без яхтите, скутерите, влекачите и тласкачите, вписани в регистъра на големите кораби в българските пристанища - в размер на 2 лв. за всеки започнат бруто тон до 40 бруто тона, включително и в размер на 0,10лв. за всеки започнат бруто тон над 40 бруто тона;</t>
  </si>
  <si>
    <t>3. джетовете - в размер на 100 лв. за брой;</t>
  </si>
  <si>
    <t>4. ветроходните и моторните яхти - в размер на 40 лв. за всеки започнат бруто тон;</t>
  </si>
  <si>
    <t>5. скутерите - в размер на 5 лв. за киловат;</t>
  </si>
  <si>
    <t>6. влекачите и тласкачите - в размер на 0,14 лв. за киловат;</t>
  </si>
  <si>
    <t>7. речните несамоходни плавателни съдове - в размер на 0,50 лв. за тон максимална товароподемност.</t>
  </si>
  <si>
    <t>Чл. 46. Общински съвет – Тутракан определя данъка за:</t>
  </si>
  <si>
    <t>1. за самолети в експлоатация с валиден сертификат за летателна годност и за вертолети -  20 лв. за всеки започнат тон максимално излетно тегло;</t>
  </si>
  <si>
    <t>2. за параплан - 12 лв.;</t>
  </si>
  <si>
    <t>3. за делтаплан - 12 лв.;</t>
  </si>
  <si>
    <t>4. за мотоделтаплан - 20 лв.;</t>
  </si>
  <si>
    <t>5. за свободен балон - 30 лв.;</t>
  </si>
  <si>
    <t>6. за планер - 30 лв.</t>
  </si>
  <si>
    <t>Чл. 47. Общински съвет - Тутракан определя  данъка за гражданските въздухоплавателни средства в размер, както следва:</t>
  </si>
  <si>
    <t>Чл. 62. (1) Общински съвет - Тутракан определя годишния размер на данъка върху таксиметров превоз на пътници за съответната година размер на 400 лв. в срок до 31 октомври на предходната година.</t>
  </si>
  <si>
    <t>Чл. 65. Който не подаде декларация по чл. 11 от Наредбата, не я подаде в срок, както и не посочи или невярно посочи данни или обстоятелства, водещи до определяне на данъка в по-малък размер или до освобождаване от данък, се наказва с глоба в размер от 10 до 400 лв., а юридическите лица и едноличните търговци - с имуществена санкция в размер от 500 до 3000 лв.</t>
  </si>
  <si>
    <t>Чл. 60. (1) Общински съвет – Тутракан определя размера на данък, както следва:</t>
  </si>
  <si>
    <t>Чл. 52. (1) Физическо лице, включително едноличен търговец, което извършва дейности, посочени в приложение № 2 (патентни дейности) от Наредбата, се облага с годишен патентен данък за доходите от тези дейности, при условие че:</t>
  </si>
  <si>
    <t xml:space="preserve">Чл. 53. (1) Когато в рамките на 12 последователни месеца едно физическо лице е прекратило патентна дейност и/или е образувало ново предприятие, което извършва патентна дейност, и сумарният оборот на двете предприятия е повече от 100 000 лв. за 12 последователни месеца, за новообразуваното предприятие не се прилага чл. 51 от Наредбата. </t>
  </si>
  <si>
    <t>1. оборотът на лицето за предходната година не превишава 100 000 лв.,</t>
  </si>
  <si>
    <t>Чл. 66. Наследник, заветник или техен законен представител, който не подаде декларация по чл. 26 от Наредбата, не я подаде в срок, не декларира или невярно декларира получено по наследство имущество, се наказват с глоба от 10 до 500 лв.</t>
  </si>
  <si>
    <t>Чл. 68. (1) Лице, което не подаде декларация по чл. 56 от Наредбата или не я подаде в срок, се наказва с глоба в размер до 500 лв., ако не подлежи на по-тежко наказание.</t>
  </si>
  <si>
    <t>(2) Лице, което не посочи или невярно посочи данни или обстоятелства в декларацията по чл. 55 от Наредбата, водещи до определяне на патентен данък в по-малък размер или до освобождаване от патентен данък, се наказва с глоба до 1000 лв., ако не подлежи на по-тежко наказание.</t>
  </si>
  <si>
    <r>
      <t xml:space="preserve">      </t>
    </r>
    <r>
      <rPr>
        <sz val="12"/>
        <color theme="1"/>
        <rFont val="Garamond"/>
        <family val="1"/>
        <charset val="204"/>
      </rPr>
      <t xml:space="preserve">1 и 2 звезди: 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</si>
  <si>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80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</si>
  <si>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200 лева.</t>
    </r>
  </si>
  <si>
    <t>2. Заведения за хранене и развлечения - данъкът се определя за място за консумация, включително на открити площи или за обект според местонахождението на обекта:</t>
  </si>
  <si>
    <t>а) ресторанти с 1 и 2 звезди: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</si>
  <si>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5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</si>
  <si>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25 лева.</t>
    </r>
  </si>
  <si>
    <t>б) ресторанти с 3 звезди: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</si>
  <si>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25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</si>
  <si>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40 лева.</t>
    </r>
  </si>
  <si>
    <t>в) заведения за бързо обслужване с 1 и 2 звезди: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</si>
  <si>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10 лева.</t>
    </r>
  </si>
  <si>
    <t>г) заведения за бързо обслужване с 3 звезди: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</si>
  <si>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15 лева;</t>
    </r>
  </si>
  <si>
    <t>д) питейни заведения с 1 и 2 звезди: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</si>
  <si>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15 лева.</t>
    </r>
  </si>
  <si>
    <t>е) питейни заведения с 3 звезди: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</si>
  <si>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10 лева;</t>
    </r>
  </si>
  <si>
    <t>ж) кафе - сладкарници с 1 и 2 звезди:</t>
  </si>
  <si>
    <t>з) кафе - сладкарници с 3 звезди:</t>
  </si>
  <si>
    <t>и) дневни барове с 2 звезди: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</si>
  <si>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35 лева.</t>
    </r>
  </si>
  <si>
    <t>й) дневни барове с 3 звезди: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</si>
  <si>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40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</si>
  <si>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75 лева.</t>
    </r>
  </si>
  <si>
    <t>к) нощни барове с 2 звезди: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</si>
  <si>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20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</si>
  <si>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50 лева.</t>
    </r>
  </si>
  <si>
    <t>л) нощни барове с 3 звезди: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</si>
  <si>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50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</si>
  <si>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90 лева.</t>
    </r>
  </si>
  <si>
    <t>м) бюфети, каравани и павилиони - за обект: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</si>
  <si>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200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</si>
  <si>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400 лева.</t>
    </r>
  </si>
  <si>
    <t>3. Търговия на дребно до 100 кв.м. нетна търговска площ на обекта - данъкът се определя за 1 кв.м. нетна търговска площ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</si>
  <si>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20 лева.</t>
    </r>
  </si>
  <si>
    <t>5. Дърводелски услуги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</si>
  <si>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500 лева.</t>
    </r>
  </si>
  <si>
    <t>6. Шивашки, кожарски, кожухарски и плетачни услуги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</si>
  <si>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120 лева;</t>
    </r>
  </si>
  <si>
    <t>7. Търговия, изработка и услуги за изделия от благородни метали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</si>
  <si>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900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</si>
  <si>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2000 лева.</t>
    </r>
  </si>
  <si>
    <t>10. Бръснарски и фризьорски услуги, ветеринарно - фризьорски услуги - данъкът се определя за работно място според местонахождението на обекта:</t>
  </si>
  <si>
    <t>12. Козметични услуги, поставяне на татуировки - данъкът се определя за работно място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</si>
  <si>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250 лева;</t>
    </r>
  </si>
  <si>
    <t>13. Маникюр, педикюр - данъкът се определя за работно място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</si>
  <si>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100 лева;</t>
    </r>
  </si>
  <si>
    <t>16. Автомивки; ремонт, регулиране и балансиране на гуми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</si>
  <si>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400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</si>
  <si>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900 лева.</t>
    </r>
  </si>
  <si>
    <t>17. Авторемонтни, автотенекеджийски, автобояджийски и други услуги по техническото обслужване и ремонта на моторни превозни средства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</si>
  <si>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600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</si>
  <si>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1400 лева.</t>
    </r>
  </si>
  <si>
    <t>18. Ремонт на електро- и водопроводни инсталации - данъкът се определя според местонахождението на обекта:</t>
  </si>
  <si>
    <t>19. Стъкларски услуги - данъкът се определя според местонахождението на обекта:</t>
  </si>
  <si>
    <t>20. Поддържане и ремонт на битова техника, уреди, аудио - визуални уреди, климатици, ремонт на музикални инструменти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</si>
  <si>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600 лева.</t>
    </r>
  </si>
  <si>
    <t>30. Продажба на вестници, списания, българска и преводна литература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</si>
  <si>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60 лева;</t>
    </r>
  </si>
  <si>
    <t>37. Обучение на водачи на моторни превозни средства - данъкът се определя за брой моторно превозно средство:</t>
  </si>
  <si>
    <t>а) мотопеди, мотоциклети: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</si>
  <si>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450 лева.</t>
    </r>
  </si>
  <si>
    <t>б) други МПС: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</si>
  <si>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500 лева;</t>
    </r>
  </si>
  <si>
    <t xml:space="preserve">4. Платени паркинги - данъкът се определя за място паркиране според местонахождението на обекта /лева за брой място/: </t>
  </si>
  <si>
    <t>8. Обущарски и шапкарски услуги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</si>
  <si>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60 лева.</t>
    </r>
  </si>
  <si>
    <t>9. Металообработващи услуги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</si>
  <si>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350 лева.</t>
    </r>
  </si>
  <si>
    <t>11. Машинописни и/или копирни услуги - данъкът се определя на брой устройство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</si>
  <si>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180 лева;</t>
    </r>
  </si>
  <si>
    <t>14. Часовникарски услуги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</si>
  <si>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120 лева.</t>
    </r>
  </si>
  <si>
    <t>15. Тапицерски услуги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</si>
  <si>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300 лева.</t>
    </r>
  </si>
  <si>
    <t>Чл. 29. Общински съвет – Тутракан определя с Наредбата размера на данъка поотделно за всеки наследник или заветник, както следва:</t>
  </si>
  <si>
    <t>21. Компаньонки и компаньони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</si>
  <si>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3 000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</si>
  <si>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4 200 лева.</t>
    </r>
  </si>
  <si>
    <t>22. Масажистки и масажисти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</si>
  <si>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1 000 лева.</t>
    </r>
  </si>
  <si>
    <t>23. Гадатели, екстрасенси и биоенерготерапевти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</si>
  <si>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2 000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</si>
  <si>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3 600 лева.</t>
    </r>
  </si>
  <si>
    <t>24. Фотографски услуги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</si>
  <si>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440 лева.</t>
    </r>
  </si>
  <si>
    <t>25. Посреднически услуги при покупко - продажба, замяна и отдаване под наем на недвижими имоти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</si>
  <si>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300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</si>
  <si>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700 лева.</t>
    </r>
  </si>
  <si>
    <t>26. Санитарни възли, наети под аренда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</si>
  <si>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150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</si>
  <si>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240 лева.</t>
    </r>
  </si>
  <si>
    <t>27. Ключарски услуги, ремонт на брави, поправка на чанти, книговезки услуги, ремонт на шевни машини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</si>
  <si>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100 лева.</t>
    </r>
  </si>
  <si>
    <t>28. Ремонт на чадъри, ремонт и зареждане на запалки, ремонт на велосипеди, коминочистачни услуги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</si>
  <si>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72 лева.</t>
    </r>
  </si>
  <si>
    <t>29. Заложни къщи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</si>
  <si>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4 000 лева.</t>
    </r>
  </si>
  <si>
    <t>31. Ремонт на компютри, компютърна и друга електронна офис техника (копирни апарати, факс апарати, принтери и други) - данъкът се определя според местонахождението на обекта:</t>
  </si>
  <si>
    <t>32. Игри с развлекателен или спортен характер - данъкът се определя за брой съоръжения според местонахождението на обекта:</t>
  </si>
  <si>
    <t>а) развлекателни игрални автомати и други игри, функциониращи с монета или жетон: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</si>
  <si>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150 лева.</t>
    </r>
  </si>
  <si>
    <t>б) минифутбол, тенис на маса, хвърляне на стрели, пейнтбол и спийдбол, минибаскетбол, бридж, табла:</t>
  </si>
  <si>
    <t>в) зали за боулинг и кегелбан - за игрален коридор и билярд - за маса:</t>
  </si>
  <si>
    <t>33. Фитнес центрове и спортни зали - данъкът се определя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</si>
  <si>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- 1.50 лева за 1 кв.м. – 300 лева за един уред;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</si>
  <si>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2 лева за 1 кв.м. – 300 лева за един уред.</t>
    </r>
  </si>
  <si>
    <t>34. Химическо чистене, пране и гладене - данъкът се определя на брой съоръжения според местонахождението на обекта: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</si>
  <si>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133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</si>
  <si>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250 лева.</t>
    </r>
  </si>
  <si>
    <t>35. Мелничарски услуги:</t>
  </si>
  <si>
    <t>а) мелници за брашно - на линеен сантиметър от дължината на млевната линия;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</si>
  <si>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18 лева;</t>
    </r>
  </si>
  <si>
    <t>б) мелници за фураж стационарни</t>
  </si>
  <si>
    <t>36. Услуги с атрактивен характер - еднакви за селата и града:</t>
  </si>
  <si>
    <t>а) корабчета - 750 лева;</t>
  </si>
  <si>
    <t>б) лодки - 450 лева;</t>
  </si>
  <si>
    <t>в) яхти - 900 лева;</t>
  </si>
  <si>
    <t>г) джетове - 900 лева;</t>
  </si>
  <si>
    <t>д) влакчета - 30 лева;</t>
  </si>
  <si>
    <t>е) файтони - 75 лева;</t>
  </si>
  <si>
    <t>ж) водни ски, водни планери и сърфове, водни колела, включително надуваеми, водни увеселения - 150 лева;</t>
  </si>
  <si>
    <t>з) зимни ски (включително ски екипировка), зимни кънки, сноубордове, шейни - 150 лева;</t>
  </si>
  <si>
    <t>и) въртележки, виенски колела, блъскащи се колички, велосипеди и рикши - 150 лева;</t>
  </si>
  <si>
    <t>к) детски колички и моторчета - 150 лева;</t>
  </si>
  <si>
    <t>л) стрелбища - 300 лева;</t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</si>
  <si>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Garamond"/>
        <family val="1"/>
        <charset val="204"/>
      </rPr>
      <t>за селата – 500 лева;</t>
    </r>
  </si>
  <si>
    <t>38. Услуги "Пътна помощ" на пътни превозни средства - за брой моторно превозно средство: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</si>
  <si>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2 000 лева.</t>
    </r>
  </si>
  <si>
    <t>39. Услуги със земеделска и горска техника - данъкът се определя за брой техника, както следва:</t>
  </si>
  <si>
    <t>а) комбайн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</si>
  <si>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330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</si>
  <si>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330 лева.</t>
    </r>
  </si>
  <si>
    <t>б) трактори, тракторни ремаркета, самоходни шасита и други самоходни и самодвижещи се машини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</si>
  <si>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110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</si>
  <si>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110 лева.</t>
    </r>
  </si>
  <si>
    <t>в) прикачни, навесни и стационарни машини</t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</si>
  <si>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селата – 11 лева;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</si>
  <si>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 </t>
    </r>
    <r>
      <rPr>
        <sz val="12"/>
        <color theme="1"/>
        <rFont val="Garamond"/>
        <family val="1"/>
        <charset val="204"/>
      </rPr>
      <t>за града – 11 лева.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</si>
  <si>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2"/>
        <color theme="1"/>
        <rFont val="Garamond"/>
        <family val="1"/>
        <charset val="204"/>
      </rPr>
      <t>за града – 850 лева.</t>
    </r>
  </si>
  <si>
    <t>Данък (в лева)</t>
  </si>
  <si>
    <t>А) с две оси</t>
  </si>
  <si>
    <t>-</t>
  </si>
  <si>
    <t>Б) с три и</t>
  </si>
  <si>
    <t>повече оси</t>
  </si>
  <si>
    <t>Допустима максимална маса на състава от превозни средства, посочена в свидетелството за регистрация на влекача</t>
  </si>
  <si>
    <t>равна или повече от</t>
  </si>
  <si>
    <t>по-малка от</t>
  </si>
  <si>
    <t>други системи за окачване на задвижващите ос/оси</t>
  </si>
  <si>
    <t>задвижваща ос/оси с пневматично или с окачване, прието за екмималентно на пневматичното</t>
  </si>
  <si>
    <t>Брой оси на седловия влекач/влекача на ремарке</t>
  </si>
  <si>
    <t>Данък в евро, съгласно чл.12 от Закона за въвеждането на еврото в РБ</t>
  </si>
  <si>
    <t>Данък в евро, съгласно чл.13 от Закона за въвеждането на еврото в РБ</t>
  </si>
  <si>
    <t>Данък в лева</t>
  </si>
  <si>
    <t>Чл. 45. (13) Общински съвет – Тутракан определя данъка за товарни автомобили с допустима максимална маса над 12 тона в зависимост от допустимата максимална маса, от броя на осите и вида на окачването, както следва:</t>
  </si>
  <si>
    <t>Чл. 45. (7) Общински съвет - Тутракан определя данъка за седлови влекач и влекач за ремарке в зависимост от допустимата максимална маса на състава от превозни средства, от броя на осите и вида на окачването на влекача, посочени в свидетелството за регистрация на влекача, както следва:</t>
  </si>
  <si>
    <t>Брой оси на моторно превозно средство</t>
  </si>
  <si>
    <t xml:space="preserve">Допустима максимална маса </t>
  </si>
  <si>
    <t>Б) с три оси</t>
  </si>
  <si>
    <t>В) с четири</t>
  </si>
  <si>
    <t>оси</t>
  </si>
  <si>
    <t>Проект за изменение и допълнение на Наредбата за местните данъци на територията на община Тутракан</t>
  </si>
  <si>
    <t>Чл. 7 (4) Не се облагат с данък недвижимите имоти с данъчна оценка до 1680 лв. включително.</t>
  </si>
  <si>
    <t>Чл. 45. (2) Общински съвет - Тутракан определя данъка за ремаркета на леки и товарни автомобили с технически допустима максимална маса не повече от 3,5 т в размер, както следва:</t>
  </si>
  <si>
    <r>
      <t>Чл.45.</t>
    </r>
    <r>
      <rPr>
        <sz val="12"/>
        <color theme="1"/>
        <rFont val="Garamond"/>
        <family val="1"/>
        <charset val="204"/>
      </rPr>
      <t xml:space="preserve"> (4) Общински съвет – Тутракан определя данъка за триколесно превозно средство, определено в чл. 4 от Регламент (ЕС) №168/2013 на Европейския парламент и на Съвета от 15 януари 2013 г. относно одобряването и надзора на пазара на дву-, три- и четириколесни превозни средства (OB, L 60/52 от 2 март 2013 г.), наричан по-нататък "Регламент (ЕС) № 168/2013" на базата на общото тегло в размер, както следва:</t>
    </r>
  </si>
  <si>
    <t>Чл. 45. (5) Общински съвет – Тутракан определя данъка за автобуси в зависимост от броя на местата за сядане в размер, както следва:</t>
  </si>
  <si>
    <r>
      <t>Приложение № 2 към чл. 54 от Наредбата   т.1.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2"/>
        <color theme="1"/>
        <rFont val="Garamond"/>
        <family val="1"/>
        <charset val="204"/>
      </rPr>
      <t>Места за настаняване с не повече от 20 стаи - данъкът се определя за стая според местонахождението на обекта:</t>
    </r>
  </si>
  <si>
    <t>Било §4. Наредбата влиза в сила в деня на публикуването й на сайта на Общински съвет - Тутракан.</t>
  </si>
  <si>
    <t>Става §4. Предлаганите и приети промени са в съответствие с § 60 от преходните и заключителни разпоредби на Закона за въвеждане на еврото в Република България и влизат в сила от датата, определена с Решение на ЕС за приемане на еврото в Република България.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</si>
</sst>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Garamond"/>
      <family val="1"/>
      <charset val="204"/>
    </font>
    <font>
      <sz val="12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1"/>
      <color theme="1"/>
      <name val="Garamond"/>
      <family val="1"/>
      <charset val="204"/>
    </font>
    <font>
      <sz val="7"/>
      <color theme="1"/>
      <name val="Times New Roman"/>
      <family val="1"/>
      <charset val="204"/>
    </font>
    <font>
      <sz val="12"/>
      <color rgb="FF000000"/>
      <name val="Garamond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3" fontId="4" fillId="0" borderId="1" xfId="0" applyNumberFormat="1" applyFont="1" applyBorder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164" fontId="4" fillId="0" borderId="1" xfId="0" applyNumberFormat="1" applyFont="1" applyBorder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/>
    <xf numFmtId="2" fontId="4" fillId="0" borderId="1" xfId="0" applyNumberFormat="1" applyFont="1" applyBorder="1"/>
    <xf numFmtId="0" fontId="3" fillId="0" borderId="0" xfId="0" applyFont="1"/>
    <xf numFmtId="0" fontId="2" fillId="0" borderId="0" xfId="0" applyFont="1" applyAlignment="1">
      <alignment horizontal="justify" vertical="justify" wrapText="1"/>
    </xf>
    <xf numFmtId="0" fontId="2" fillId="0" borderId="1" xfId="0" applyFont="1" applyBorder="1" applyAlignment="1">
      <alignment horizontal="left" vertical="justify" wrapText="1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justify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2" fontId="4" fillId="0" borderId="6" xfId="0" applyNumberFormat="1" applyFont="1" applyBorder="1"/>
    <xf numFmtId="0" fontId="6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4" fillId="0" borderId="6" xfId="0" applyFont="1" applyBorder="1"/>
    <xf numFmtId="0" fontId="2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0" fontId="4" fillId="0" borderId="4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justify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justify"/>
    </xf>
    <xf numFmtId="0" fontId="2" fillId="0" borderId="0" xfId="0" applyFont="1" applyAlignment="1">
      <alignment horizontal="justify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1</xdr:col>
      <xdr:colOff>123825</xdr:colOff>
      <xdr:row>76</xdr:row>
      <xdr:rowOff>123825</xdr:rowOff>
    </xdr:to>
    <xdr:pic>
      <xdr:nvPicPr>
        <xdr:cNvPr id="2" name="Картина 1" descr="*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374618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tabSelected="1" topLeftCell="A259" workbookViewId="0">
      <selection activeCell="A267" sqref="A267:E267"/>
    </sheetView>
  </sheetViews>
  <sheetFormatPr defaultRowHeight="15" x14ac:dyDescent="0.25"/>
  <cols>
    <col min="1" max="1" width="4.5703125" style="14" customWidth="1"/>
    <col min="2" max="2" width="51.28515625" style="1" customWidth="1"/>
    <col min="3" max="3" width="12.5703125" style="1" customWidth="1"/>
    <col min="4" max="5" width="16.140625" style="1" customWidth="1"/>
    <col min="6" max="16384" width="9.140625" style="1"/>
  </cols>
  <sheetData>
    <row r="1" spans="1:5" ht="35.25" customHeight="1" x14ac:dyDescent="0.25">
      <c r="A1" s="55" t="s">
        <v>226</v>
      </c>
      <c r="B1" s="55"/>
      <c r="C1" s="55"/>
      <c r="D1" s="55"/>
      <c r="E1" s="55"/>
    </row>
    <row r="3" spans="1:5" s="4" customFormat="1" ht="83.25" customHeight="1" x14ac:dyDescent="0.25">
      <c r="A3" s="2" t="s">
        <v>0</v>
      </c>
      <c r="B3" s="3" t="s">
        <v>1</v>
      </c>
      <c r="C3" s="3" t="s">
        <v>218</v>
      </c>
      <c r="D3" s="3" t="s">
        <v>216</v>
      </c>
      <c r="E3" s="3" t="s">
        <v>217</v>
      </c>
    </row>
    <row r="4" spans="1:5" s="40" customFormat="1" ht="11.25" customHeight="1" x14ac:dyDescent="0.25">
      <c r="A4" s="38">
        <v>1</v>
      </c>
      <c r="B4" s="39">
        <v>2</v>
      </c>
      <c r="C4" s="39">
        <v>3</v>
      </c>
      <c r="D4" s="39">
        <v>4</v>
      </c>
      <c r="E4" s="39">
        <v>5</v>
      </c>
    </row>
    <row r="5" spans="1:5" ht="98.25" customHeight="1" x14ac:dyDescent="0.25">
      <c r="A5" s="2">
        <v>1</v>
      </c>
      <c r="B5" s="17" t="s">
        <v>2</v>
      </c>
      <c r="C5" s="6">
        <v>100000</v>
      </c>
      <c r="D5" s="10">
        <f>C5/1.95583</f>
        <v>51129.188119621853</v>
      </c>
      <c r="E5" s="6">
        <f>D5</f>
        <v>51129.188119621853</v>
      </c>
    </row>
    <row r="6" spans="1:5" ht="34.5" customHeight="1" x14ac:dyDescent="0.25">
      <c r="A6" s="37">
        <f>A5+1</f>
        <v>2</v>
      </c>
      <c r="B6" s="11" t="s">
        <v>227</v>
      </c>
      <c r="C6" s="6">
        <v>1680</v>
      </c>
      <c r="D6" s="10">
        <f>C6/1.95583</f>
        <v>858.97036040964713</v>
      </c>
      <c r="E6" s="6">
        <f>D6</f>
        <v>858.97036040964713</v>
      </c>
    </row>
    <row r="7" spans="1:5" ht="45" customHeight="1" x14ac:dyDescent="0.25">
      <c r="A7" s="48">
        <v>3</v>
      </c>
      <c r="B7" s="9" t="s">
        <v>140</v>
      </c>
      <c r="C7" s="6"/>
      <c r="D7" s="7"/>
      <c r="E7" s="6"/>
    </row>
    <row r="8" spans="1:5" ht="31.5" x14ac:dyDescent="0.25">
      <c r="A8" s="49"/>
      <c r="B8" s="11" t="s">
        <v>3</v>
      </c>
      <c r="C8" s="6">
        <v>250000</v>
      </c>
      <c r="D8" s="10">
        <f t="shared" ref="D8:D75" si="0">C8/1.95583</f>
        <v>127822.97029905462</v>
      </c>
      <c r="E8" s="6">
        <f t="shared" ref="E8:E75" si="1">D8</f>
        <v>127822.97029905462</v>
      </c>
    </row>
    <row r="9" spans="1:5" ht="31.5" x14ac:dyDescent="0.25">
      <c r="A9" s="50"/>
      <c r="B9" s="11" t="s">
        <v>4</v>
      </c>
      <c r="C9" s="6">
        <v>250000</v>
      </c>
      <c r="D9" s="10">
        <f t="shared" si="0"/>
        <v>127822.97029905462</v>
      </c>
      <c r="E9" s="6">
        <f t="shared" si="1"/>
        <v>127822.97029905462</v>
      </c>
    </row>
    <row r="10" spans="1:5" ht="75.75" customHeight="1" x14ac:dyDescent="0.25">
      <c r="A10" s="56">
        <v>4</v>
      </c>
      <c r="B10" s="9" t="s">
        <v>23</v>
      </c>
      <c r="C10" s="6"/>
      <c r="D10" s="7"/>
      <c r="E10" s="6"/>
    </row>
    <row r="11" spans="1:5" ht="22.5" customHeight="1" x14ac:dyDescent="0.25">
      <c r="A11" s="57"/>
      <c r="B11" s="11" t="s">
        <v>29</v>
      </c>
      <c r="C11" s="6">
        <v>0.6</v>
      </c>
      <c r="D11" s="10">
        <f t="shared" si="0"/>
        <v>0.3067751287177311</v>
      </c>
      <c r="E11" s="6">
        <f t="shared" si="1"/>
        <v>0.3067751287177311</v>
      </c>
    </row>
    <row r="12" spans="1:5" ht="31.5" x14ac:dyDescent="0.25">
      <c r="A12" s="57"/>
      <c r="B12" s="11" t="s">
        <v>5</v>
      </c>
      <c r="C12" s="6">
        <v>0.8</v>
      </c>
      <c r="D12" s="10">
        <f t="shared" si="0"/>
        <v>0.40903350495697482</v>
      </c>
      <c r="E12" s="6">
        <f t="shared" si="1"/>
        <v>0.40903350495697482</v>
      </c>
    </row>
    <row r="13" spans="1:5" ht="31.5" x14ac:dyDescent="0.25">
      <c r="A13" s="57"/>
      <c r="B13" s="11" t="s">
        <v>6</v>
      </c>
      <c r="C13" s="6">
        <v>1.75</v>
      </c>
      <c r="D13" s="10">
        <f t="shared" si="0"/>
        <v>0.89476079209338233</v>
      </c>
      <c r="E13" s="6">
        <f t="shared" si="1"/>
        <v>0.89476079209338233</v>
      </c>
    </row>
    <row r="14" spans="1:5" ht="31.5" x14ac:dyDescent="0.25">
      <c r="A14" s="57"/>
      <c r="B14" s="11" t="s">
        <v>7</v>
      </c>
      <c r="C14" s="6">
        <v>1.9</v>
      </c>
      <c r="D14" s="10">
        <f t="shared" si="0"/>
        <v>0.97145457427281512</v>
      </c>
      <c r="E14" s="6">
        <f t="shared" si="1"/>
        <v>0.97145457427281512</v>
      </c>
    </row>
    <row r="15" spans="1:5" ht="31.5" x14ac:dyDescent="0.25">
      <c r="A15" s="57"/>
      <c r="B15" s="11" t="s">
        <v>8</v>
      </c>
      <c r="C15" s="6">
        <v>2.2999999999999998</v>
      </c>
      <c r="D15" s="10">
        <f t="shared" si="0"/>
        <v>1.1759713267513026</v>
      </c>
      <c r="E15" s="6">
        <f t="shared" si="1"/>
        <v>1.1759713267513026</v>
      </c>
    </row>
    <row r="16" spans="1:5" ht="15.75" x14ac:dyDescent="0.25">
      <c r="A16" s="58"/>
      <c r="B16" s="12" t="s">
        <v>9</v>
      </c>
      <c r="C16" s="6">
        <v>3.1</v>
      </c>
      <c r="D16" s="10">
        <f t="shared" si="0"/>
        <v>1.5850048317082774</v>
      </c>
      <c r="E16" s="6">
        <f t="shared" si="1"/>
        <v>1.5850048317082774</v>
      </c>
    </row>
    <row r="17" spans="1:5" ht="63" x14ac:dyDescent="0.25">
      <c r="A17" s="56">
        <v>5</v>
      </c>
      <c r="B17" s="9" t="s">
        <v>228</v>
      </c>
      <c r="C17" s="6"/>
      <c r="D17" s="7"/>
      <c r="E17" s="6"/>
    </row>
    <row r="18" spans="1:5" ht="15.75" x14ac:dyDescent="0.25">
      <c r="A18" s="57"/>
      <c r="B18" s="11" t="s">
        <v>10</v>
      </c>
      <c r="C18" s="6">
        <v>13</v>
      </c>
      <c r="D18" s="10">
        <f t="shared" si="0"/>
        <v>6.6467944555508405</v>
      </c>
      <c r="E18" s="6">
        <f t="shared" si="1"/>
        <v>6.6467944555508405</v>
      </c>
    </row>
    <row r="19" spans="1:5" ht="15.75" x14ac:dyDescent="0.25">
      <c r="A19" s="58"/>
      <c r="B19" s="12" t="s">
        <v>11</v>
      </c>
      <c r="C19" s="6">
        <v>25</v>
      </c>
      <c r="D19" s="10">
        <f t="shared" si="0"/>
        <v>12.782297029905463</v>
      </c>
      <c r="E19" s="6">
        <f t="shared" si="1"/>
        <v>12.782297029905463</v>
      </c>
    </row>
    <row r="20" spans="1:5" ht="45" customHeight="1" x14ac:dyDescent="0.25">
      <c r="A20" s="48">
        <v>6</v>
      </c>
      <c r="B20" s="9" t="s">
        <v>24</v>
      </c>
      <c r="C20" s="6">
        <v>25</v>
      </c>
      <c r="D20" s="10">
        <f t="shared" si="0"/>
        <v>12.782297029905463</v>
      </c>
      <c r="E20" s="6">
        <f t="shared" si="1"/>
        <v>12.782297029905463</v>
      </c>
    </row>
    <row r="21" spans="1:5" ht="15.75" x14ac:dyDescent="0.25">
      <c r="A21" s="49"/>
      <c r="B21" s="11" t="s">
        <v>12</v>
      </c>
      <c r="C21" s="6">
        <v>35</v>
      </c>
      <c r="D21" s="10">
        <f t="shared" si="0"/>
        <v>17.895215841867646</v>
      </c>
      <c r="E21" s="6">
        <f t="shared" si="1"/>
        <v>17.895215841867646</v>
      </c>
    </row>
    <row r="22" spans="1:5" ht="15.75" x14ac:dyDescent="0.25">
      <c r="A22" s="49"/>
      <c r="B22" s="11" t="s">
        <v>18</v>
      </c>
      <c r="C22" s="6">
        <v>50</v>
      </c>
      <c r="D22" s="10">
        <f t="shared" si="0"/>
        <v>25.564594059810926</v>
      </c>
      <c r="E22" s="6">
        <f t="shared" si="1"/>
        <v>25.564594059810926</v>
      </c>
    </row>
    <row r="23" spans="1:5" ht="15.75" x14ac:dyDescent="0.25">
      <c r="A23" s="49"/>
      <c r="B23" s="11" t="s">
        <v>19</v>
      </c>
      <c r="C23" s="6">
        <v>80</v>
      </c>
      <c r="D23" s="10">
        <f t="shared" si="0"/>
        <v>40.903350495697481</v>
      </c>
      <c r="E23" s="6">
        <f t="shared" si="1"/>
        <v>40.903350495697481</v>
      </c>
    </row>
    <row r="24" spans="1:5" ht="15.75" x14ac:dyDescent="0.25">
      <c r="A24" s="49"/>
      <c r="B24" s="11" t="s">
        <v>20</v>
      </c>
      <c r="C24" s="6">
        <v>100</v>
      </c>
      <c r="D24" s="10">
        <f t="shared" si="0"/>
        <v>51.129188119621851</v>
      </c>
      <c r="E24" s="6">
        <f t="shared" si="1"/>
        <v>51.129188119621851</v>
      </c>
    </row>
    <row r="25" spans="1:5" ht="15.75" x14ac:dyDescent="0.25">
      <c r="A25" s="49"/>
      <c r="B25" s="11" t="s">
        <v>21</v>
      </c>
      <c r="C25" s="6">
        <v>150</v>
      </c>
      <c r="D25" s="10">
        <f t="shared" si="0"/>
        <v>76.693782179432773</v>
      </c>
      <c r="E25" s="6">
        <f t="shared" si="1"/>
        <v>76.693782179432773</v>
      </c>
    </row>
    <row r="26" spans="1:5" ht="15.75" x14ac:dyDescent="0.25">
      <c r="A26" s="50"/>
      <c r="B26" s="12" t="s">
        <v>13</v>
      </c>
      <c r="C26" s="13">
        <v>200</v>
      </c>
      <c r="D26" s="10">
        <f t="shared" si="0"/>
        <v>102.2583762392437</v>
      </c>
      <c r="E26" s="6">
        <f t="shared" si="1"/>
        <v>102.2583762392437</v>
      </c>
    </row>
    <row r="27" spans="1:5" ht="141.75" x14ac:dyDescent="0.25">
      <c r="A27" s="48">
        <v>7</v>
      </c>
      <c r="B27" s="8" t="s">
        <v>229</v>
      </c>
      <c r="C27" s="13"/>
      <c r="D27" s="10"/>
      <c r="E27" s="6"/>
    </row>
    <row r="28" spans="1:5" ht="15.75" x14ac:dyDescent="0.25">
      <c r="A28" s="49"/>
      <c r="B28" s="11" t="s">
        <v>14</v>
      </c>
      <c r="C28" s="13">
        <v>12</v>
      </c>
      <c r="D28" s="10">
        <f t="shared" si="0"/>
        <v>6.1355025743546223</v>
      </c>
      <c r="E28" s="6">
        <f t="shared" si="1"/>
        <v>6.1355025743546223</v>
      </c>
    </row>
    <row r="29" spans="1:5" ht="15.75" x14ac:dyDescent="0.25">
      <c r="A29" s="50"/>
      <c r="B29" s="12" t="s">
        <v>15</v>
      </c>
      <c r="C29" s="13">
        <v>18</v>
      </c>
      <c r="D29" s="10">
        <f t="shared" si="0"/>
        <v>9.2032538615319321</v>
      </c>
      <c r="E29" s="6">
        <f t="shared" si="1"/>
        <v>9.2032538615319321</v>
      </c>
    </row>
    <row r="30" spans="1:5" ht="47.25" x14ac:dyDescent="0.25">
      <c r="A30" s="48">
        <v>8</v>
      </c>
      <c r="B30" s="9" t="s">
        <v>230</v>
      </c>
      <c r="C30" s="13"/>
      <c r="D30" s="10"/>
      <c r="E30" s="6"/>
    </row>
    <row r="31" spans="1:5" ht="31.5" x14ac:dyDescent="0.25">
      <c r="A31" s="49"/>
      <c r="B31" s="11" t="s">
        <v>16</v>
      </c>
      <c r="C31" s="13">
        <v>150</v>
      </c>
      <c r="D31" s="10">
        <f t="shared" si="0"/>
        <v>76.693782179432773</v>
      </c>
      <c r="E31" s="6">
        <f t="shared" si="1"/>
        <v>76.693782179432773</v>
      </c>
    </row>
    <row r="32" spans="1:5" ht="31.5" x14ac:dyDescent="0.25">
      <c r="A32" s="50"/>
      <c r="B32" s="16" t="s">
        <v>17</v>
      </c>
      <c r="C32" s="13">
        <v>300</v>
      </c>
      <c r="D32" s="10">
        <f t="shared" si="0"/>
        <v>153.38756435886555</v>
      </c>
      <c r="E32" s="6">
        <f t="shared" si="1"/>
        <v>153.38756435886555</v>
      </c>
    </row>
    <row r="33" spans="1:5" ht="77.25" customHeight="1" x14ac:dyDescent="0.25">
      <c r="A33" s="2">
        <v>9</v>
      </c>
      <c r="B33" s="15" t="s">
        <v>25</v>
      </c>
      <c r="C33" s="13">
        <v>30</v>
      </c>
      <c r="D33" s="10">
        <f t="shared" si="0"/>
        <v>15.338756435886555</v>
      </c>
      <c r="E33" s="6">
        <f t="shared" si="1"/>
        <v>15.338756435886555</v>
      </c>
    </row>
    <row r="34" spans="1:5" ht="80.25" customHeight="1" x14ac:dyDescent="0.25">
      <c r="A34" s="2">
        <v>10</v>
      </c>
      <c r="B34" s="18" t="s">
        <v>22</v>
      </c>
      <c r="C34" s="13">
        <v>200</v>
      </c>
      <c r="D34" s="10">
        <f t="shared" si="0"/>
        <v>102.2583762392437</v>
      </c>
      <c r="E34" s="6">
        <f t="shared" si="1"/>
        <v>102.2583762392437</v>
      </c>
    </row>
    <row r="35" spans="1:5" ht="47.25" customHeight="1" x14ac:dyDescent="0.25">
      <c r="A35" s="19">
        <v>11</v>
      </c>
      <c r="B35" s="11" t="s">
        <v>36</v>
      </c>
      <c r="C35" s="13">
        <v>300</v>
      </c>
      <c r="D35" s="10">
        <f t="shared" si="0"/>
        <v>153.38756435886555</v>
      </c>
      <c r="E35" s="6">
        <f t="shared" si="1"/>
        <v>153.38756435886555</v>
      </c>
    </row>
    <row r="36" spans="1:5" ht="31.5" x14ac:dyDescent="0.25">
      <c r="A36" s="48">
        <v>12</v>
      </c>
      <c r="B36" s="9" t="s">
        <v>37</v>
      </c>
      <c r="C36" s="13"/>
      <c r="D36" s="10"/>
      <c r="E36" s="6"/>
    </row>
    <row r="37" spans="1:5" ht="15.75" x14ac:dyDescent="0.25">
      <c r="A37" s="49"/>
      <c r="B37" s="11" t="s">
        <v>26</v>
      </c>
      <c r="C37" s="13">
        <v>15</v>
      </c>
      <c r="D37" s="10">
        <f t="shared" si="0"/>
        <v>7.6693782179432777</v>
      </c>
      <c r="E37" s="6">
        <f t="shared" si="1"/>
        <v>7.6693782179432777</v>
      </c>
    </row>
    <row r="38" spans="1:5" ht="15.75" x14ac:dyDescent="0.25">
      <c r="A38" s="49"/>
      <c r="B38" s="11" t="s">
        <v>27</v>
      </c>
      <c r="C38" s="13">
        <v>21</v>
      </c>
      <c r="D38" s="10">
        <f t="shared" si="0"/>
        <v>10.737129505120588</v>
      </c>
      <c r="E38" s="6">
        <f t="shared" si="1"/>
        <v>10.737129505120588</v>
      </c>
    </row>
    <row r="39" spans="1:5" ht="15.75" x14ac:dyDescent="0.25">
      <c r="A39" s="50"/>
      <c r="B39" s="12" t="s">
        <v>28</v>
      </c>
      <c r="C39" s="13">
        <v>30</v>
      </c>
      <c r="D39" s="10">
        <f t="shared" si="0"/>
        <v>15.338756435886555</v>
      </c>
      <c r="E39" s="6">
        <f t="shared" si="1"/>
        <v>15.338756435886555</v>
      </c>
    </row>
    <row r="40" spans="1:5" ht="47.25" x14ac:dyDescent="0.25">
      <c r="A40" s="2">
        <v>13</v>
      </c>
      <c r="B40" s="15" t="s">
        <v>38</v>
      </c>
      <c r="C40" s="13">
        <v>50</v>
      </c>
      <c r="D40" s="10">
        <f t="shared" si="0"/>
        <v>25.564594059810926</v>
      </c>
      <c r="E40" s="6">
        <f t="shared" si="1"/>
        <v>25.564594059810926</v>
      </c>
    </row>
    <row r="41" spans="1:5" ht="63" customHeight="1" x14ac:dyDescent="0.25">
      <c r="A41" s="21">
        <v>14</v>
      </c>
      <c r="B41" s="20" t="s">
        <v>39</v>
      </c>
      <c r="C41" s="22">
        <v>90</v>
      </c>
      <c r="D41" s="10">
        <f t="shared" si="0"/>
        <v>46.016269307659663</v>
      </c>
      <c r="E41" s="6">
        <f t="shared" si="1"/>
        <v>46.016269307659663</v>
      </c>
    </row>
    <row r="42" spans="1:5" ht="31.5" x14ac:dyDescent="0.25">
      <c r="A42" s="48">
        <v>15</v>
      </c>
      <c r="B42" s="11" t="s">
        <v>47</v>
      </c>
      <c r="C42" s="13"/>
      <c r="D42" s="10"/>
      <c r="E42" s="6"/>
    </row>
    <row r="43" spans="1:5" ht="88.5" customHeight="1" x14ac:dyDescent="0.25">
      <c r="A43" s="49"/>
      <c r="B43" s="11" t="s">
        <v>40</v>
      </c>
      <c r="C43" s="13">
        <v>2</v>
      </c>
      <c r="D43" s="10">
        <f t="shared" si="0"/>
        <v>1.022583762392437</v>
      </c>
      <c r="E43" s="6">
        <f t="shared" si="1"/>
        <v>1.022583762392437</v>
      </c>
    </row>
    <row r="44" spans="1:5" ht="97.5" customHeight="1" x14ac:dyDescent="0.25">
      <c r="A44" s="49"/>
      <c r="B44" s="11" t="s">
        <v>41</v>
      </c>
      <c r="C44" s="13">
        <v>2</v>
      </c>
      <c r="D44" s="10">
        <f t="shared" si="0"/>
        <v>1.022583762392437</v>
      </c>
      <c r="E44" s="6">
        <f t="shared" si="1"/>
        <v>1.022583762392437</v>
      </c>
    </row>
    <row r="45" spans="1:5" ht="15.75" x14ac:dyDescent="0.25">
      <c r="A45" s="49"/>
      <c r="B45" s="11" t="s">
        <v>42</v>
      </c>
      <c r="C45" s="13">
        <v>100</v>
      </c>
      <c r="D45" s="10">
        <f t="shared" si="0"/>
        <v>51.129188119621851</v>
      </c>
      <c r="E45" s="6">
        <f t="shared" si="1"/>
        <v>51.129188119621851</v>
      </c>
    </row>
    <row r="46" spans="1:5" ht="31.5" x14ac:dyDescent="0.25">
      <c r="A46" s="49"/>
      <c r="B46" s="11" t="s">
        <v>43</v>
      </c>
      <c r="C46" s="13">
        <v>40</v>
      </c>
      <c r="D46" s="10">
        <f t="shared" si="0"/>
        <v>20.45167524784874</v>
      </c>
      <c r="E46" s="6">
        <f t="shared" si="1"/>
        <v>20.45167524784874</v>
      </c>
    </row>
    <row r="47" spans="1:5" ht="15.75" x14ac:dyDescent="0.25">
      <c r="A47" s="49"/>
      <c r="B47" s="11" t="s">
        <v>44</v>
      </c>
      <c r="C47" s="13">
        <v>5</v>
      </c>
      <c r="D47" s="10">
        <f t="shared" si="0"/>
        <v>2.5564594059810926</v>
      </c>
      <c r="E47" s="6">
        <f t="shared" si="1"/>
        <v>2.5564594059810926</v>
      </c>
    </row>
    <row r="48" spans="1:5" ht="31.5" x14ac:dyDescent="0.25">
      <c r="A48" s="49"/>
      <c r="B48" s="11" t="s">
        <v>45</v>
      </c>
      <c r="C48" s="13">
        <v>0.14000000000000001</v>
      </c>
      <c r="D48" s="10">
        <f t="shared" si="0"/>
        <v>7.158086336747059E-2</v>
      </c>
      <c r="E48" s="6">
        <f t="shared" si="1"/>
        <v>7.158086336747059E-2</v>
      </c>
    </row>
    <row r="49" spans="1:5" ht="41.25" customHeight="1" x14ac:dyDescent="0.25">
      <c r="A49" s="50"/>
      <c r="B49" s="11" t="s">
        <v>46</v>
      </c>
      <c r="C49" s="13">
        <v>0.5</v>
      </c>
      <c r="D49" s="10">
        <f t="shared" si="0"/>
        <v>0.25564594059810924</v>
      </c>
      <c r="E49" s="6">
        <f t="shared" si="1"/>
        <v>0.25564594059810924</v>
      </c>
    </row>
    <row r="50" spans="1:5" ht="41.25" customHeight="1" x14ac:dyDescent="0.25">
      <c r="A50" s="48">
        <v>16</v>
      </c>
      <c r="B50" s="9" t="s">
        <v>54</v>
      </c>
      <c r="C50" s="13"/>
      <c r="D50" s="10"/>
      <c r="E50" s="6"/>
    </row>
    <row r="51" spans="1:5" ht="57" customHeight="1" x14ac:dyDescent="0.25">
      <c r="A51" s="49"/>
      <c r="B51" s="11" t="s">
        <v>48</v>
      </c>
      <c r="C51" s="13">
        <v>20</v>
      </c>
      <c r="D51" s="10">
        <f t="shared" si="0"/>
        <v>10.22583762392437</v>
      </c>
      <c r="E51" s="6">
        <f t="shared" si="1"/>
        <v>10.22583762392437</v>
      </c>
    </row>
    <row r="52" spans="1:5" ht="15.75" x14ac:dyDescent="0.25">
      <c r="A52" s="49"/>
      <c r="B52" s="11" t="s">
        <v>49</v>
      </c>
      <c r="C52" s="13">
        <v>12</v>
      </c>
      <c r="D52" s="10">
        <f t="shared" si="0"/>
        <v>6.1355025743546223</v>
      </c>
      <c r="E52" s="6">
        <f t="shared" si="1"/>
        <v>6.1355025743546223</v>
      </c>
    </row>
    <row r="53" spans="1:5" ht="15.75" x14ac:dyDescent="0.25">
      <c r="A53" s="49"/>
      <c r="B53" s="11" t="s">
        <v>50</v>
      </c>
      <c r="C53" s="13">
        <v>12</v>
      </c>
      <c r="D53" s="10">
        <f t="shared" si="0"/>
        <v>6.1355025743546223</v>
      </c>
      <c r="E53" s="6">
        <f t="shared" si="1"/>
        <v>6.1355025743546223</v>
      </c>
    </row>
    <row r="54" spans="1:5" ht="15.75" x14ac:dyDescent="0.25">
      <c r="A54" s="49"/>
      <c r="B54" s="11" t="s">
        <v>51</v>
      </c>
      <c r="C54" s="13">
        <v>20</v>
      </c>
      <c r="D54" s="10">
        <f t="shared" si="0"/>
        <v>10.22583762392437</v>
      </c>
      <c r="E54" s="6">
        <f t="shared" si="1"/>
        <v>10.22583762392437</v>
      </c>
    </row>
    <row r="55" spans="1:5" ht="15.75" x14ac:dyDescent="0.25">
      <c r="A55" s="49"/>
      <c r="B55" s="11" t="s">
        <v>52</v>
      </c>
      <c r="C55" s="13">
        <v>30</v>
      </c>
      <c r="D55" s="10">
        <f t="shared" si="0"/>
        <v>15.338756435886555</v>
      </c>
      <c r="E55" s="6">
        <f t="shared" si="1"/>
        <v>15.338756435886555</v>
      </c>
    </row>
    <row r="56" spans="1:5" ht="15.75" x14ac:dyDescent="0.25">
      <c r="A56" s="50"/>
      <c r="B56" s="11" t="s">
        <v>53</v>
      </c>
      <c r="C56" s="13">
        <v>30</v>
      </c>
      <c r="D56" s="10">
        <f t="shared" si="0"/>
        <v>15.338756435886555</v>
      </c>
      <c r="E56" s="6">
        <f t="shared" si="1"/>
        <v>15.338756435886555</v>
      </c>
    </row>
    <row r="57" spans="1:5" ht="75.75" customHeight="1" x14ac:dyDescent="0.25">
      <c r="A57" s="48">
        <v>17</v>
      </c>
      <c r="B57" s="11" t="s">
        <v>58</v>
      </c>
      <c r="C57" s="5"/>
      <c r="D57" s="10"/>
      <c r="E57" s="6"/>
    </row>
    <row r="58" spans="1:5" ht="31.5" x14ac:dyDescent="0.25">
      <c r="A58" s="50"/>
      <c r="B58" s="17" t="s">
        <v>60</v>
      </c>
      <c r="C58" s="13">
        <v>100000</v>
      </c>
      <c r="D58" s="10">
        <f t="shared" si="0"/>
        <v>51129.188119621853</v>
      </c>
      <c r="E58" s="6">
        <f t="shared" si="1"/>
        <v>51129.188119621853</v>
      </c>
    </row>
    <row r="59" spans="1:5" ht="117.75" customHeight="1" x14ac:dyDescent="0.25">
      <c r="A59" s="2">
        <v>18</v>
      </c>
      <c r="B59" s="11" t="s">
        <v>59</v>
      </c>
      <c r="C59" s="13">
        <v>100000</v>
      </c>
      <c r="D59" s="10">
        <f t="shared" si="0"/>
        <v>51129.188119621853</v>
      </c>
      <c r="E59" s="6">
        <f t="shared" si="1"/>
        <v>51129.188119621853</v>
      </c>
    </row>
    <row r="60" spans="1:5" ht="99" customHeight="1" x14ac:dyDescent="0.25">
      <c r="A60" s="2">
        <v>19</v>
      </c>
      <c r="B60" s="17" t="s">
        <v>30</v>
      </c>
      <c r="C60" s="13">
        <v>100000</v>
      </c>
      <c r="D60" s="10">
        <f t="shared" si="0"/>
        <v>51129.188119621853</v>
      </c>
      <c r="E60" s="6">
        <f t="shared" si="1"/>
        <v>51129.188119621853</v>
      </c>
    </row>
    <row r="61" spans="1:5" ht="31.5" x14ac:dyDescent="0.25">
      <c r="A61" s="48">
        <v>20</v>
      </c>
      <c r="B61" s="11" t="s">
        <v>57</v>
      </c>
      <c r="C61" s="5"/>
      <c r="D61" s="10"/>
      <c r="E61" s="6"/>
    </row>
    <row r="62" spans="1:5" ht="15.75" x14ac:dyDescent="0.25">
      <c r="A62" s="49"/>
      <c r="B62" s="11" t="s">
        <v>31</v>
      </c>
      <c r="C62" s="13">
        <v>0.7</v>
      </c>
      <c r="D62" s="10">
        <f t="shared" si="0"/>
        <v>0.35790431683735291</v>
      </c>
      <c r="E62" s="6">
        <f t="shared" si="1"/>
        <v>0.35790431683735291</v>
      </c>
    </row>
    <row r="63" spans="1:5" ht="15.75" x14ac:dyDescent="0.25">
      <c r="A63" s="49"/>
      <c r="B63" s="11" t="s">
        <v>32</v>
      </c>
      <c r="C63" s="13">
        <v>0.9</v>
      </c>
      <c r="D63" s="10">
        <f t="shared" si="0"/>
        <v>0.46016269307659668</v>
      </c>
      <c r="E63" s="6">
        <f t="shared" si="1"/>
        <v>0.46016269307659668</v>
      </c>
    </row>
    <row r="64" spans="1:5" ht="15.75" x14ac:dyDescent="0.25">
      <c r="A64" s="49"/>
      <c r="B64" s="11" t="s">
        <v>33</v>
      </c>
      <c r="C64" s="13">
        <v>1.1000000000000001</v>
      </c>
      <c r="D64" s="10">
        <f t="shared" si="0"/>
        <v>0.56242106931584035</v>
      </c>
      <c r="E64" s="6">
        <f t="shared" si="1"/>
        <v>0.56242106931584035</v>
      </c>
    </row>
    <row r="65" spans="1:5" ht="15.75" x14ac:dyDescent="0.25">
      <c r="A65" s="49"/>
      <c r="B65" s="11" t="s">
        <v>34</v>
      </c>
      <c r="C65" s="13">
        <v>1.3</v>
      </c>
      <c r="D65" s="10">
        <f t="shared" si="0"/>
        <v>0.66467944555508407</v>
      </c>
      <c r="E65" s="6">
        <f t="shared" si="1"/>
        <v>0.66467944555508407</v>
      </c>
    </row>
    <row r="66" spans="1:5" x14ac:dyDescent="0.25">
      <c r="A66" s="50"/>
      <c r="B66" s="5" t="s">
        <v>35</v>
      </c>
      <c r="C66" s="13">
        <v>1.5</v>
      </c>
      <c r="D66" s="10">
        <f t="shared" si="0"/>
        <v>0.76693782179432779</v>
      </c>
      <c r="E66" s="6">
        <f t="shared" si="1"/>
        <v>0.76693782179432779</v>
      </c>
    </row>
    <row r="67" spans="1:5" ht="78.75" x14ac:dyDescent="0.25">
      <c r="A67" s="2">
        <v>21</v>
      </c>
      <c r="B67" s="17" t="s">
        <v>55</v>
      </c>
      <c r="C67" s="13">
        <v>400</v>
      </c>
      <c r="D67" s="10">
        <f t="shared" si="0"/>
        <v>204.5167524784874</v>
      </c>
      <c r="E67" s="6">
        <f t="shared" si="1"/>
        <v>204.5167524784874</v>
      </c>
    </row>
    <row r="68" spans="1:5" ht="15.75" customHeight="1" x14ac:dyDescent="0.25">
      <c r="A68" s="48">
        <v>22</v>
      </c>
      <c r="B68" s="51" t="s">
        <v>56</v>
      </c>
      <c r="C68" s="13">
        <v>10</v>
      </c>
      <c r="D68" s="10">
        <f t="shared" si="0"/>
        <v>5.1129188119621851</v>
      </c>
      <c r="E68" s="6">
        <f t="shared" si="1"/>
        <v>5.1129188119621851</v>
      </c>
    </row>
    <row r="69" spans="1:5" ht="38.25" customHeight="1" x14ac:dyDescent="0.25">
      <c r="A69" s="49"/>
      <c r="B69" s="51"/>
      <c r="C69" s="13">
        <v>400</v>
      </c>
      <c r="D69" s="10">
        <f t="shared" si="0"/>
        <v>204.5167524784874</v>
      </c>
      <c r="E69" s="6">
        <f t="shared" si="1"/>
        <v>204.5167524784874</v>
      </c>
    </row>
    <row r="70" spans="1:5" ht="51.75" customHeight="1" x14ac:dyDescent="0.25">
      <c r="A70" s="49"/>
      <c r="B70" s="51"/>
      <c r="C70" s="13">
        <v>500</v>
      </c>
      <c r="D70" s="10">
        <f t="shared" si="0"/>
        <v>255.64594059810923</v>
      </c>
      <c r="E70" s="6">
        <f t="shared" si="1"/>
        <v>255.64594059810923</v>
      </c>
    </row>
    <row r="71" spans="1:5" ht="25.5" customHeight="1" x14ac:dyDescent="0.25">
      <c r="A71" s="50"/>
      <c r="B71" s="52"/>
      <c r="C71" s="13">
        <v>3000</v>
      </c>
      <c r="D71" s="10">
        <f t="shared" si="0"/>
        <v>1533.8756435886555</v>
      </c>
      <c r="E71" s="6">
        <f t="shared" si="1"/>
        <v>1533.8756435886555</v>
      </c>
    </row>
    <row r="72" spans="1:5" ht="39.75" customHeight="1" x14ac:dyDescent="0.25">
      <c r="A72" s="53">
        <v>23</v>
      </c>
      <c r="B72" s="54" t="s">
        <v>61</v>
      </c>
      <c r="C72" s="13">
        <v>10</v>
      </c>
      <c r="D72" s="10">
        <f t="shared" si="0"/>
        <v>5.1129188119621851</v>
      </c>
      <c r="E72" s="6">
        <f t="shared" si="1"/>
        <v>5.1129188119621851</v>
      </c>
    </row>
    <row r="73" spans="1:5" ht="36.75" customHeight="1" x14ac:dyDescent="0.25">
      <c r="A73" s="53"/>
      <c r="B73" s="54"/>
      <c r="C73" s="13">
        <v>500</v>
      </c>
      <c r="D73" s="10">
        <f t="shared" si="0"/>
        <v>255.64594059810923</v>
      </c>
      <c r="E73" s="6">
        <f t="shared" si="1"/>
        <v>255.64594059810923</v>
      </c>
    </row>
    <row r="74" spans="1:5" ht="66.75" customHeight="1" x14ac:dyDescent="0.25">
      <c r="A74" s="48">
        <v>24</v>
      </c>
      <c r="B74" s="23" t="s">
        <v>62</v>
      </c>
      <c r="C74" s="13">
        <v>500</v>
      </c>
      <c r="D74" s="10">
        <f t="shared" si="0"/>
        <v>255.64594059810923</v>
      </c>
      <c r="E74" s="6">
        <f t="shared" si="1"/>
        <v>255.64594059810923</v>
      </c>
    </row>
    <row r="75" spans="1:5" ht="93.75" customHeight="1" x14ac:dyDescent="0.25">
      <c r="A75" s="50"/>
      <c r="B75" s="24" t="s">
        <v>63</v>
      </c>
      <c r="C75" s="13">
        <v>1000</v>
      </c>
      <c r="D75" s="10">
        <f t="shared" si="0"/>
        <v>511.29188119621847</v>
      </c>
      <c r="E75" s="6">
        <f t="shared" si="1"/>
        <v>511.29188119621847</v>
      </c>
    </row>
    <row r="76" spans="1:5" ht="61.5" customHeight="1" x14ac:dyDescent="0.25">
      <c r="A76" s="48">
        <v>25</v>
      </c>
      <c r="B76" s="47" t="s">
        <v>231</v>
      </c>
      <c r="C76" s="5"/>
      <c r="D76" s="5"/>
      <c r="E76" s="5"/>
    </row>
    <row r="77" spans="1:5" ht="15.75" x14ac:dyDescent="0.25">
      <c r="A77" s="49"/>
      <c r="B77" s="28" t="s">
        <v>64</v>
      </c>
      <c r="C77" s="5"/>
      <c r="D77" s="5"/>
      <c r="E77" s="5"/>
    </row>
    <row r="78" spans="1:5" ht="15.75" x14ac:dyDescent="0.25">
      <c r="A78" s="49"/>
      <c r="B78" s="11" t="s">
        <v>65</v>
      </c>
      <c r="C78" s="13">
        <v>80</v>
      </c>
      <c r="D78" s="10">
        <f t="shared" ref="D78:D158" si="2">C78/1.95583</f>
        <v>40.903350495697481</v>
      </c>
      <c r="E78" s="6">
        <f t="shared" ref="E78:E158" si="3">D78</f>
        <v>40.903350495697481</v>
      </c>
    </row>
    <row r="79" spans="1:5" ht="15.75" x14ac:dyDescent="0.25">
      <c r="A79" s="50"/>
      <c r="B79" s="11" t="s">
        <v>66</v>
      </c>
      <c r="C79" s="13">
        <v>200</v>
      </c>
      <c r="D79" s="10">
        <f t="shared" si="2"/>
        <v>102.2583762392437</v>
      </c>
      <c r="E79" s="6">
        <f t="shared" si="3"/>
        <v>102.2583762392437</v>
      </c>
    </row>
    <row r="80" spans="1:5" ht="61.5" customHeight="1" x14ac:dyDescent="0.25">
      <c r="A80" s="48">
        <v>26</v>
      </c>
      <c r="B80" s="9" t="s">
        <v>67</v>
      </c>
      <c r="C80" s="5"/>
      <c r="D80" s="10"/>
      <c r="E80" s="6"/>
    </row>
    <row r="81" spans="1:5" ht="15.75" x14ac:dyDescent="0.25">
      <c r="A81" s="49"/>
      <c r="B81" s="11" t="s">
        <v>68</v>
      </c>
      <c r="C81" s="25"/>
      <c r="D81" s="10"/>
      <c r="E81" s="6"/>
    </row>
    <row r="82" spans="1:5" ht="15.75" x14ac:dyDescent="0.25">
      <c r="A82" s="49"/>
      <c r="B82" s="11" t="s">
        <v>69</v>
      </c>
      <c r="C82" s="22">
        <v>5</v>
      </c>
      <c r="D82" s="10">
        <f t="shared" si="2"/>
        <v>2.5564594059810926</v>
      </c>
      <c r="E82" s="6">
        <f t="shared" si="3"/>
        <v>2.5564594059810926</v>
      </c>
    </row>
    <row r="83" spans="1:5" ht="15.75" x14ac:dyDescent="0.25">
      <c r="A83" s="49"/>
      <c r="B83" s="11" t="s">
        <v>70</v>
      </c>
      <c r="C83" s="22">
        <v>25</v>
      </c>
      <c r="D83" s="10">
        <f t="shared" si="2"/>
        <v>12.782297029905463</v>
      </c>
      <c r="E83" s="6">
        <f t="shared" si="3"/>
        <v>12.782297029905463</v>
      </c>
    </row>
    <row r="84" spans="1:5" ht="15.75" x14ac:dyDescent="0.25">
      <c r="A84" s="49"/>
      <c r="B84" s="11" t="s">
        <v>71</v>
      </c>
      <c r="C84" s="25"/>
      <c r="D84" s="10"/>
      <c r="E84" s="6"/>
    </row>
    <row r="85" spans="1:5" ht="15.75" x14ac:dyDescent="0.25">
      <c r="A85" s="49"/>
      <c r="B85" s="11" t="s">
        <v>72</v>
      </c>
      <c r="C85" s="22">
        <v>25</v>
      </c>
      <c r="D85" s="10">
        <f t="shared" si="2"/>
        <v>12.782297029905463</v>
      </c>
      <c r="E85" s="6">
        <f t="shared" si="3"/>
        <v>12.782297029905463</v>
      </c>
    </row>
    <row r="86" spans="1:5" ht="15.75" x14ac:dyDescent="0.25">
      <c r="A86" s="49"/>
      <c r="B86" s="11" t="s">
        <v>73</v>
      </c>
      <c r="C86" s="22">
        <v>40</v>
      </c>
      <c r="D86" s="10">
        <f t="shared" si="2"/>
        <v>20.45167524784874</v>
      </c>
      <c r="E86" s="6">
        <f t="shared" si="3"/>
        <v>20.45167524784874</v>
      </c>
    </row>
    <row r="87" spans="1:5" ht="21.75" customHeight="1" x14ac:dyDescent="0.25">
      <c r="A87" s="49"/>
      <c r="B87" s="11" t="s">
        <v>74</v>
      </c>
      <c r="C87" s="25"/>
      <c r="D87" s="10"/>
      <c r="E87" s="6"/>
    </row>
    <row r="88" spans="1:5" ht="15.75" x14ac:dyDescent="0.25">
      <c r="A88" s="49"/>
      <c r="B88" s="11" t="s">
        <v>69</v>
      </c>
      <c r="C88" s="22">
        <v>5</v>
      </c>
      <c r="D88" s="10">
        <f t="shared" si="2"/>
        <v>2.5564594059810926</v>
      </c>
      <c r="E88" s="6">
        <f t="shared" si="3"/>
        <v>2.5564594059810926</v>
      </c>
    </row>
    <row r="89" spans="1:5" ht="15.75" x14ac:dyDescent="0.25">
      <c r="A89" s="49"/>
      <c r="B89" s="11" t="s">
        <v>75</v>
      </c>
      <c r="C89" s="22">
        <v>10</v>
      </c>
      <c r="D89" s="10">
        <f t="shared" si="2"/>
        <v>5.1129188119621851</v>
      </c>
      <c r="E89" s="6">
        <f t="shared" si="3"/>
        <v>5.1129188119621851</v>
      </c>
    </row>
    <row r="90" spans="1:5" ht="15.75" x14ac:dyDescent="0.25">
      <c r="A90" s="49"/>
      <c r="B90" s="11" t="s">
        <v>76</v>
      </c>
      <c r="C90" s="25"/>
      <c r="D90" s="10"/>
      <c r="E90" s="6"/>
    </row>
    <row r="91" spans="1:5" ht="15.75" x14ac:dyDescent="0.25">
      <c r="A91" s="49"/>
      <c r="B91" s="11" t="s">
        <v>77</v>
      </c>
      <c r="C91" s="22">
        <v>15</v>
      </c>
      <c r="D91" s="10">
        <f t="shared" si="2"/>
        <v>7.6693782179432777</v>
      </c>
      <c r="E91" s="6">
        <f t="shared" si="3"/>
        <v>7.6693782179432777</v>
      </c>
    </row>
    <row r="92" spans="1:5" ht="15.75" x14ac:dyDescent="0.25">
      <c r="A92" s="49"/>
      <c r="B92" s="26" t="s">
        <v>70</v>
      </c>
      <c r="C92" s="13">
        <v>25</v>
      </c>
      <c r="D92" s="10">
        <f t="shared" si="2"/>
        <v>12.782297029905463</v>
      </c>
      <c r="E92" s="6">
        <f t="shared" si="3"/>
        <v>12.782297029905463</v>
      </c>
    </row>
    <row r="93" spans="1:5" ht="15.75" x14ac:dyDescent="0.25">
      <c r="A93" s="49"/>
      <c r="B93" s="26" t="s">
        <v>78</v>
      </c>
      <c r="C93" s="5"/>
      <c r="D93" s="10"/>
      <c r="E93" s="6"/>
    </row>
    <row r="94" spans="1:5" ht="15.75" x14ac:dyDescent="0.25">
      <c r="A94" s="49"/>
      <c r="B94" s="26" t="s">
        <v>69</v>
      </c>
      <c r="C94" s="13">
        <v>5</v>
      </c>
      <c r="D94" s="10">
        <f t="shared" si="2"/>
        <v>2.5564594059810926</v>
      </c>
      <c r="E94" s="6">
        <f t="shared" si="3"/>
        <v>2.5564594059810926</v>
      </c>
    </row>
    <row r="95" spans="1:5" ht="15.75" x14ac:dyDescent="0.25">
      <c r="A95" s="49"/>
      <c r="B95" s="26" t="s">
        <v>79</v>
      </c>
      <c r="C95" s="13">
        <v>15</v>
      </c>
      <c r="D95" s="10">
        <f t="shared" si="2"/>
        <v>7.6693782179432777</v>
      </c>
      <c r="E95" s="6">
        <f t="shared" si="3"/>
        <v>7.6693782179432777</v>
      </c>
    </row>
    <row r="96" spans="1:5" ht="15.75" x14ac:dyDescent="0.25">
      <c r="A96" s="49"/>
      <c r="B96" s="26" t="s">
        <v>80</v>
      </c>
      <c r="C96" s="13"/>
      <c r="D96" s="10"/>
      <c r="E96" s="6"/>
    </row>
    <row r="97" spans="1:5" ht="15.75" x14ac:dyDescent="0.25">
      <c r="A97" s="49"/>
      <c r="B97" s="26" t="s">
        <v>81</v>
      </c>
      <c r="C97" s="13">
        <v>10</v>
      </c>
      <c r="D97" s="10">
        <f t="shared" si="2"/>
        <v>5.1129188119621851</v>
      </c>
      <c r="E97" s="6">
        <f t="shared" si="3"/>
        <v>5.1129188119621851</v>
      </c>
    </row>
    <row r="98" spans="1:5" ht="15.75" x14ac:dyDescent="0.25">
      <c r="A98" s="49"/>
      <c r="B98" s="26" t="s">
        <v>70</v>
      </c>
      <c r="C98" s="13">
        <v>25</v>
      </c>
      <c r="D98" s="10">
        <f t="shared" si="2"/>
        <v>12.782297029905463</v>
      </c>
      <c r="E98" s="6">
        <f t="shared" si="3"/>
        <v>12.782297029905463</v>
      </c>
    </row>
    <row r="99" spans="1:5" ht="15.75" x14ac:dyDescent="0.25">
      <c r="A99" s="49"/>
      <c r="B99" s="26" t="s">
        <v>82</v>
      </c>
      <c r="C99" s="13"/>
      <c r="D99" s="10"/>
      <c r="E99" s="6"/>
    </row>
    <row r="100" spans="1:5" ht="15.75" x14ac:dyDescent="0.25">
      <c r="A100" s="49"/>
      <c r="B100" s="26" t="s">
        <v>69</v>
      </c>
      <c r="C100" s="13">
        <v>5</v>
      </c>
      <c r="D100" s="10">
        <f t="shared" si="2"/>
        <v>2.5564594059810926</v>
      </c>
      <c r="E100" s="6">
        <f t="shared" si="3"/>
        <v>2.5564594059810926</v>
      </c>
    </row>
    <row r="101" spans="1:5" ht="15.75" x14ac:dyDescent="0.25">
      <c r="A101" s="49"/>
      <c r="B101" s="26" t="s">
        <v>79</v>
      </c>
      <c r="C101" s="13">
        <v>15</v>
      </c>
      <c r="D101" s="10">
        <f t="shared" si="2"/>
        <v>7.6693782179432777</v>
      </c>
      <c r="E101" s="6">
        <f t="shared" si="3"/>
        <v>7.6693782179432777</v>
      </c>
    </row>
    <row r="102" spans="1:5" ht="15.75" x14ac:dyDescent="0.25">
      <c r="A102" s="49"/>
      <c r="B102" s="26" t="s">
        <v>83</v>
      </c>
      <c r="C102" s="13"/>
      <c r="D102" s="10"/>
      <c r="E102" s="6"/>
    </row>
    <row r="103" spans="1:5" ht="15.75" x14ac:dyDescent="0.25">
      <c r="A103" s="49"/>
      <c r="B103" s="26" t="s">
        <v>77</v>
      </c>
      <c r="C103" s="13">
        <v>15</v>
      </c>
      <c r="D103" s="10">
        <f t="shared" si="2"/>
        <v>7.6693782179432777</v>
      </c>
      <c r="E103" s="6">
        <f t="shared" si="3"/>
        <v>7.6693782179432777</v>
      </c>
    </row>
    <row r="104" spans="1:5" ht="15.75" x14ac:dyDescent="0.25">
      <c r="A104" s="49"/>
      <c r="B104" s="26" t="s">
        <v>73</v>
      </c>
      <c r="C104" s="13">
        <v>40</v>
      </c>
      <c r="D104" s="10">
        <f t="shared" si="2"/>
        <v>20.45167524784874</v>
      </c>
      <c r="E104" s="6">
        <f t="shared" si="3"/>
        <v>20.45167524784874</v>
      </c>
    </row>
    <row r="105" spans="1:5" ht="15.75" x14ac:dyDescent="0.25">
      <c r="A105" s="49"/>
      <c r="B105" s="26" t="s">
        <v>84</v>
      </c>
      <c r="C105" s="13"/>
      <c r="D105" s="10"/>
      <c r="E105" s="6"/>
    </row>
    <row r="106" spans="1:5" ht="15.75" x14ac:dyDescent="0.25">
      <c r="A106" s="49"/>
      <c r="B106" s="26" t="s">
        <v>77</v>
      </c>
      <c r="C106" s="13">
        <v>15</v>
      </c>
      <c r="D106" s="10">
        <f t="shared" si="2"/>
        <v>7.6693782179432777</v>
      </c>
      <c r="E106" s="6">
        <f t="shared" si="3"/>
        <v>7.6693782179432777</v>
      </c>
    </row>
    <row r="107" spans="1:5" ht="15.75" x14ac:dyDescent="0.25">
      <c r="A107" s="49"/>
      <c r="B107" s="26" t="s">
        <v>85</v>
      </c>
      <c r="C107" s="13">
        <v>35</v>
      </c>
      <c r="D107" s="10">
        <f t="shared" si="2"/>
        <v>17.895215841867646</v>
      </c>
      <c r="E107" s="6">
        <f t="shared" si="3"/>
        <v>17.895215841867646</v>
      </c>
    </row>
    <row r="108" spans="1:5" ht="15.75" x14ac:dyDescent="0.25">
      <c r="A108" s="49"/>
      <c r="B108" s="26" t="s">
        <v>86</v>
      </c>
      <c r="C108" s="13"/>
      <c r="D108" s="10"/>
      <c r="E108" s="6"/>
    </row>
    <row r="109" spans="1:5" ht="15.75" x14ac:dyDescent="0.25">
      <c r="A109" s="49"/>
      <c r="B109" s="26" t="s">
        <v>87</v>
      </c>
      <c r="C109" s="13">
        <v>40</v>
      </c>
      <c r="D109" s="10">
        <f t="shared" si="2"/>
        <v>20.45167524784874</v>
      </c>
      <c r="E109" s="6">
        <f t="shared" si="3"/>
        <v>20.45167524784874</v>
      </c>
    </row>
    <row r="110" spans="1:5" ht="15.75" x14ac:dyDescent="0.25">
      <c r="A110" s="49"/>
      <c r="B110" s="26" t="s">
        <v>88</v>
      </c>
      <c r="C110" s="13">
        <v>75</v>
      </c>
      <c r="D110" s="10">
        <f t="shared" si="2"/>
        <v>38.346891089716387</v>
      </c>
      <c r="E110" s="6">
        <f t="shared" si="3"/>
        <v>38.346891089716387</v>
      </c>
    </row>
    <row r="111" spans="1:5" ht="15.75" x14ac:dyDescent="0.25">
      <c r="A111" s="49"/>
      <c r="B111" s="26" t="s">
        <v>89</v>
      </c>
      <c r="C111" s="13"/>
      <c r="D111" s="10"/>
      <c r="E111" s="6"/>
    </row>
    <row r="112" spans="1:5" ht="15.75" x14ac:dyDescent="0.25">
      <c r="A112" s="49"/>
      <c r="B112" s="26" t="s">
        <v>90</v>
      </c>
      <c r="C112" s="13">
        <v>20</v>
      </c>
      <c r="D112" s="10">
        <f t="shared" si="2"/>
        <v>10.22583762392437</v>
      </c>
      <c r="E112" s="6">
        <f t="shared" si="3"/>
        <v>10.22583762392437</v>
      </c>
    </row>
    <row r="113" spans="1:5" ht="15.75" x14ac:dyDescent="0.25">
      <c r="A113" s="49"/>
      <c r="B113" s="26" t="s">
        <v>91</v>
      </c>
      <c r="C113" s="13">
        <v>50</v>
      </c>
      <c r="D113" s="10">
        <f t="shared" si="2"/>
        <v>25.564594059810926</v>
      </c>
      <c r="E113" s="6">
        <f t="shared" si="3"/>
        <v>25.564594059810926</v>
      </c>
    </row>
    <row r="114" spans="1:5" ht="15.75" x14ac:dyDescent="0.25">
      <c r="A114" s="49"/>
      <c r="B114" s="26" t="s">
        <v>92</v>
      </c>
      <c r="C114" s="13"/>
      <c r="D114" s="10"/>
      <c r="E114" s="6"/>
    </row>
    <row r="115" spans="1:5" ht="15.75" x14ac:dyDescent="0.25">
      <c r="A115" s="49"/>
      <c r="B115" s="26" t="s">
        <v>93</v>
      </c>
      <c r="C115" s="13">
        <v>50</v>
      </c>
      <c r="D115" s="10">
        <f t="shared" si="2"/>
        <v>25.564594059810926</v>
      </c>
      <c r="E115" s="6">
        <f t="shared" si="3"/>
        <v>25.564594059810926</v>
      </c>
    </row>
    <row r="116" spans="1:5" ht="15.75" x14ac:dyDescent="0.25">
      <c r="A116" s="49"/>
      <c r="B116" s="26" t="s">
        <v>94</v>
      </c>
      <c r="C116" s="13">
        <v>90</v>
      </c>
      <c r="D116" s="10">
        <f t="shared" si="2"/>
        <v>46.016269307659663</v>
      </c>
      <c r="E116" s="6">
        <f t="shared" si="3"/>
        <v>46.016269307659663</v>
      </c>
    </row>
    <row r="117" spans="1:5" ht="15.75" x14ac:dyDescent="0.25">
      <c r="A117" s="49"/>
      <c r="B117" s="26" t="s">
        <v>95</v>
      </c>
      <c r="C117" s="13"/>
      <c r="D117" s="10"/>
      <c r="E117" s="6"/>
    </row>
    <row r="118" spans="1:5" ht="15.75" x14ac:dyDescent="0.25">
      <c r="A118" s="49"/>
      <c r="B118" s="26" t="s">
        <v>96</v>
      </c>
      <c r="C118" s="13">
        <v>200</v>
      </c>
      <c r="D118" s="10">
        <f t="shared" si="2"/>
        <v>102.2583762392437</v>
      </c>
      <c r="E118" s="6">
        <f t="shared" si="3"/>
        <v>102.2583762392437</v>
      </c>
    </row>
    <row r="119" spans="1:5" ht="15.75" x14ac:dyDescent="0.25">
      <c r="A119" s="50"/>
      <c r="B119" s="26" t="s">
        <v>97</v>
      </c>
      <c r="C119" s="13">
        <v>400</v>
      </c>
      <c r="D119" s="10">
        <f t="shared" si="2"/>
        <v>204.5167524784874</v>
      </c>
      <c r="E119" s="6">
        <f t="shared" si="3"/>
        <v>204.5167524784874</v>
      </c>
    </row>
    <row r="120" spans="1:5" ht="61.5" customHeight="1" x14ac:dyDescent="0.25">
      <c r="A120" s="48">
        <v>27</v>
      </c>
      <c r="B120" s="26" t="s">
        <v>98</v>
      </c>
      <c r="C120" s="5"/>
      <c r="D120" s="10"/>
      <c r="E120" s="6"/>
    </row>
    <row r="121" spans="1:5" ht="15.75" x14ac:dyDescent="0.25">
      <c r="A121" s="49"/>
      <c r="B121" s="26" t="s">
        <v>81</v>
      </c>
      <c r="C121" s="13">
        <v>10</v>
      </c>
      <c r="D121" s="10">
        <f t="shared" si="2"/>
        <v>5.1129188119621851</v>
      </c>
      <c r="E121" s="6">
        <f t="shared" si="3"/>
        <v>5.1129188119621851</v>
      </c>
    </row>
    <row r="122" spans="1:5" ht="15.75" x14ac:dyDescent="0.25">
      <c r="A122" s="50"/>
      <c r="B122" s="26" t="s">
        <v>99</v>
      </c>
      <c r="C122" s="13">
        <v>20</v>
      </c>
      <c r="D122" s="10">
        <f t="shared" si="2"/>
        <v>10.22583762392437</v>
      </c>
      <c r="E122" s="6">
        <f t="shared" si="3"/>
        <v>10.22583762392437</v>
      </c>
    </row>
    <row r="123" spans="1:5" ht="49.5" customHeight="1" x14ac:dyDescent="0.25">
      <c r="A123" s="48">
        <v>28</v>
      </c>
      <c r="B123" s="9" t="s">
        <v>129</v>
      </c>
      <c r="C123" s="13"/>
      <c r="D123" s="10"/>
      <c r="E123" s="6"/>
    </row>
    <row r="124" spans="1:5" ht="15.75" x14ac:dyDescent="0.25">
      <c r="A124" s="49"/>
      <c r="B124" s="11" t="s">
        <v>81</v>
      </c>
      <c r="C124" s="13">
        <v>10</v>
      </c>
      <c r="D124" s="10"/>
      <c r="E124" s="6"/>
    </row>
    <row r="125" spans="1:5" ht="15.75" x14ac:dyDescent="0.25">
      <c r="A125" s="50"/>
      <c r="B125" s="11" t="s">
        <v>85</v>
      </c>
      <c r="C125" s="13">
        <v>35</v>
      </c>
      <c r="D125" s="10"/>
      <c r="E125" s="6"/>
    </row>
    <row r="126" spans="1:5" ht="31.5" x14ac:dyDescent="0.25">
      <c r="A126" s="48">
        <v>29</v>
      </c>
      <c r="B126" s="26" t="s">
        <v>100</v>
      </c>
      <c r="C126" s="13"/>
      <c r="D126" s="10"/>
      <c r="E126" s="6"/>
    </row>
    <row r="127" spans="1:5" ht="15.75" x14ac:dyDescent="0.25">
      <c r="A127" s="49"/>
      <c r="B127" s="26" t="s">
        <v>96</v>
      </c>
      <c r="C127" s="13">
        <v>200</v>
      </c>
      <c r="D127" s="10">
        <f t="shared" si="2"/>
        <v>102.2583762392437</v>
      </c>
      <c r="E127" s="6">
        <f t="shared" si="3"/>
        <v>102.2583762392437</v>
      </c>
    </row>
    <row r="128" spans="1:5" ht="15.75" x14ac:dyDescent="0.25">
      <c r="A128" s="50"/>
      <c r="B128" s="26" t="s">
        <v>101</v>
      </c>
      <c r="C128" s="13">
        <v>500</v>
      </c>
      <c r="D128" s="10">
        <f t="shared" si="2"/>
        <v>255.64594059810923</v>
      </c>
      <c r="E128" s="6">
        <f t="shared" si="3"/>
        <v>255.64594059810923</v>
      </c>
    </row>
    <row r="129" spans="1:5" ht="43.5" customHeight="1" x14ac:dyDescent="0.25">
      <c r="A129" s="48">
        <v>30</v>
      </c>
      <c r="B129" s="26" t="s">
        <v>102</v>
      </c>
      <c r="C129" s="13"/>
      <c r="D129" s="10"/>
      <c r="E129" s="6"/>
    </row>
    <row r="130" spans="1:5" ht="15.75" x14ac:dyDescent="0.25">
      <c r="A130" s="49"/>
      <c r="B130" s="26" t="s">
        <v>103</v>
      </c>
      <c r="C130" s="13">
        <v>120</v>
      </c>
      <c r="D130" s="10">
        <f t="shared" si="2"/>
        <v>61.355025743546221</v>
      </c>
      <c r="E130" s="6">
        <f t="shared" si="3"/>
        <v>61.355025743546221</v>
      </c>
    </row>
    <row r="131" spans="1:5" ht="15.75" x14ac:dyDescent="0.25">
      <c r="A131" s="50"/>
      <c r="B131" s="26" t="s">
        <v>101</v>
      </c>
      <c r="C131" s="13">
        <v>500</v>
      </c>
      <c r="D131" s="10">
        <f t="shared" si="2"/>
        <v>255.64594059810923</v>
      </c>
      <c r="E131" s="6">
        <f t="shared" si="3"/>
        <v>255.64594059810923</v>
      </c>
    </row>
    <row r="132" spans="1:5" ht="47.25" customHeight="1" x14ac:dyDescent="0.25">
      <c r="A132" s="48">
        <v>31</v>
      </c>
      <c r="B132" s="26" t="s">
        <v>104</v>
      </c>
      <c r="C132" s="13"/>
      <c r="D132" s="10"/>
      <c r="E132" s="6"/>
    </row>
    <row r="133" spans="1:5" ht="15.75" x14ac:dyDescent="0.25">
      <c r="A133" s="49"/>
      <c r="B133" s="26" t="s">
        <v>105</v>
      </c>
      <c r="C133" s="13">
        <v>900</v>
      </c>
      <c r="D133" s="10">
        <f t="shared" si="2"/>
        <v>460.16269307659667</v>
      </c>
      <c r="E133" s="6">
        <f t="shared" si="3"/>
        <v>460.16269307659667</v>
      </c>
    </row>
    <row r="134" spans="1:5" ht="15.75" x14ac:dyDescent="0.25">
      <c r="A134" s="50"/>
      <c r="B134" s="26" t="s">
        <v>106</v>
      </c>
      <c r="C134" s="13">
        <v>2000</v>
      </c>
      <c r="D134" s="10">
        <f t="shared" si="2"/>
        <v>1022.5837623924369</v>
      </c>
      <c r="E134" s="6">
        <f t="shared" si="3"/>
        <v>1022.5837623924369</v>
      </c>
    </row>
    <row r="135" spans="1:5" ht="31.5" customHeight="1" x14ac:dyDescent="0.25">
      <c r="A135" s="48">
        <v>32</v>
      </c>
      <c r="B135" s="11" t="s">
        <v>130</v>
      </c>
      <c r="C135" s="13"/>
      <c r="D135" s="10"/>
      <c r="E135" s="6"/>
    </row>
    <row r="136" spans="1:5" ht="15.75" x14ac:dyDescent="0.25">
      <c r="A136" s="49"/>
      <c r="B136" s="11" t="s">
        <v>87</v>
      </c>
      <c r="C136" s="13">
        <v>40</v>
      </c>
      <c r="D136" s="10">
        <f t="shared" si="2"/>
        <v>20.45167524784874</v>
      </c>
      <c r="E136" s="6">
        <f t="shared" si="3"/>
        <v>20.45167524784874</v>
      </c>
    </row>
    <row r="137" spans="1:5" ht="15.75" x14ac:dyDescent="0.25">
      <c r="A137" s="50"/>
      <c r="B137" s="11" t="s">
        <v>131</v>
      </c>
      <c r="C137" s="13">
        <v>60</v>
      </c>
      <c r="D137" s="10">
        <f t="shared" si="2"/>
        <v>30.677512871773111</v>
      </c>
      <c r="E137" s="6">
        <f t="shared" si="3"/>
        <v>30.677512871773111</v>
      </c>
    </row>
    <row r="138" spans="1:5" ht="30" customHeight="1" x14ac:dyDescent="0.25">
      <c r="A138" s="48">
        <v>33</v>
      </c>
      <c r="B138" s="9" t="s">
        <v>132</v>
      </c>
      <c r="C138" s="13"/>
      <c r="D138" s="10"/>
      <c r="E138" s="6"/>
    </row>
    <row r="139" spans="1:5" ht="15.75" x14ac:dyDescent="0.25">
      <c r="A139" s="49"/>
      <c r="B139" s="11" t="s">
        <v>111</v>
      </c>
      <c r="C139" s="13">
        <v>100</v>
      </c>
      <c r="D139" s="10">
        <f t="shared" si="2"/>
        <v>51.129188119621851</v>
      </c>
      <c r="E139" s="6">
        <f t="shared" si="3"/>
        <v>51.129188119621851</v>
      </c>
    </row>
    <row r="140" spans="1:5" ht="15.75" x14ac:dyDescent="0.25">
      <c r="A140" s="50"/>
      <c r="B140" s="11" t="s">
        <v>133</v>
      </c>
      <c r="C140" s="13">
        <v>350</v>
      </c>
      <c r="D140" s="10">
        <f t="shared" si="2"/>
        <v>178.95215841867648</v>
      </c>
      <c r="E140" s="6">
        <f t="shared" si="3"/>
        <v>178.95215841867648</v>
      </c>
    </row>
    <row r="141" spans="1:5" ht="63" x14ac:dyDescent="0.25">
      <c r="A141" s="48">
        <v>34</v>
      </c>
      <c r="B141" s="26" t="s">
        <v>107</v>
      </c>
      <c r="C141" s="13"/>
      <c r="D141" s="10"/>
      <c r="E141" s="6"/>
    </row>
    <row r="142" spans="1:5" ht="15.75" x14ac:dyDescent="0.25">
      <c r="A142" s="49"/>
      <c r="B142" s="26" t="s">
        <v>96</v>
      </c>
      <c r="C142" s="13">
        <v>200</v>
      </c>
      <c r="D142" s="10">
        <f t="shared" si="2"/>
        <v>102.2583762392437</v>
      </c>
      <c r="E142" s="6">
        <f t="shared" si="3"/>
        <v>102.2583762392437</v>
      </c>
    </row>
    <row r="143" spans="1:5" ht="15.75" x14ac:dyDescent="0.25">
      <c r="A143" s="50"/>
      <c r="B143" s="26" t="s">
        <v>101</v>
      </c>
      <c r="C143" s="13">
        <v>500</v>
      </c>
      <c r="D143" s="10">
        <f t="shared" si="2"/>
        <v>255.64594059810923</v>
      </c>
      <c r="E143" s="6">
        <f t="shared" si="3"/>
        <v>255.64594059810923</v>
      </c>
    </row>
    <row r="144" spans="1:5" ht="47.25" customHeight="1" x14ac:dyDescent="0.25">
      <c r="A144" s="48">
        <v>35</v>
      </c>
      <c r="B144" s="9" t="s">
        <v>134</v>
      </c>
      <c r="C144" s="13"/>
      <c r="D144" s="10"/>
      <c r="E144" s="6"/>
    </row>
    <row r="145" spans="1:5" ht="15.75" x14ac:dyDescent="0.25">
      <c r="A145" s="49"/>
      <c r="B145" s="11" t="s">
        <v>135</v>
      </c>
      <c r="C145" s="13">
        <v>180</v>
      </c>
      <c r="D145" s="10">
        <f t="shared" si="2"/>
        <v>92.032538615319325</v>
      </c>
      <c r="E145" s="6">
        <f t="shared" si="3"/>
        <v>92.032538615319325</v>
      </c>
    </row>
    <row r="146" spans="1:5" ht="15.75" x14ac:dyDescent="0.25">
      <c r="A146" s="50"/>
      <c r="B146" s="11" t="s">
        <v>133</v>
      </c>
      <c r="C146" s="13">
        <v>350</v>
      </c>
      <c r="D146" s="10">
        <f t="shared" si="2"/>
        <v>178.95215841867648</v>
      </c>
      <c r="E146" s="6">
        <f t="shared" si="3"/>
        <v>178.95215841867648</v>
      </c>
    </row>
    <row r="147" spans="1:5" ht="48.75" customHeight="1" x14ac:dyDescent="0.25">
      <c r="A147" s="48">
        <v>36</v>
      </c>
      <c r="B147" s="26" t="s">
        <v>108</v>
      </c>
      <c r="C147" s="13"/>
      <c r="D147" s="10"/>
      <c r="E147" s="6"/>
    </row>
    <row r="148" spans="1:5" ht="15.75" x14ac:dyDescent="0.25">
      <c r="A148" s="49"/>
      <c r="B148" s="26" t="s">
        <v>109</v>
      </c>
      <c r="C148" s="13">
        <v>250</v>
      </c>
      <c r="D148" s="10">
        <f t="shared" si="2"/>
        <v>127.82297029905462</v>
      </c>
      <c r="E148" s="6">
        <f t="shared" si="3"/>
        <v>127.82297029905462</v>
      </c>
    </row>
    <row r="149" spans="1:5" ht="15.75" x14ac:dyDescent="0.25">
      <c r="A149" s="50"/>
      <c r="B149" s="26" t="s">
        <v>101</v>
      </c>
      <c r="C149" s="13">
        <v>500</v>
      </c>
      <c r="D149" s="10">
        <f t="shared" si="2"/>
        <v>255.64594059810923</v>
      </c>
      <c r="E149" s="6">
        <f t="shared" si="3"/>
        <v>255.64594059810923</v>
      </c>
    </row>
    <row r="150" spans="1:5" ht="47.25" x14ac:dyDescent="0.25">
      <c r="A150" s="48">
        <v>37</v>
      </c>
      <c r="B150" s="26" t="s">
        <v>110</v>
      </c>
      <c r="C150" s="13"/>
      <c r="D150" s="10"/>
      <c r="E150" s="6"/>
    </row>
    <row r="151" spans="1:5" ht="15.75" x14ac:dyDescent="0.25">
      <c r="A151" s="49"/>
      <c r="B151" s="26" t="s">
        <v>111</v>
      </c>
      <c r="C151" s="13">
        <v>100</v>
      </c>
      <c r="D151" s="10">
        <f t="shared" si="2"/>
        <v>51.129188119621851</v>
      </c>
      <c r="E151" s="6">
        <f t="shared" si="3"/>
        <v>51.129188119621851</v>
      </c>
    </row>
    <row r="152" spans="1:5" ht="15.75" x14ac:dyDescent="0.25">
      <c r="A152" s="50"/>
      <c r="B152" s="26" t="s">
        <v>97</v>
      </c>
      <c r="C152" s="13">
        <v>400</v>
      </c>
      <c r="D152" s="10">
        <f t="shared" si="2"/>
        <v>204.5167524784874</v>
      </c>
      <c r="E152" s="6">
        <f t="shared" si="3"/>
        <v>204.5167524784874</v>
      </c>
    </row>
    <row r="153" spans="1:5" ht="32.25" customHeight="1" x14ac:dyDescent="0.25">
      <c r="A153" s="48">
        <v>38</v>
      </c>
      <c r="B153" s="9" t="s">
        <v>136</v>
      </c>
      <c r="C153" s="5"/>
      <c r="D153" s="10"/>
      <c r="E153" s="6"/>
    </row>
    <row r="154" spans="1:5" ht="15.75" x14ac:dyDescent="0.25">
      <c r="A154" s="49"/>
      <c r="B154" s="11" t="s">
        <v>123</v>
      </c>
      <c r="C154" s="13">
        <v>60</v>
      </c>
      <c r="D154" s="10">
        <f t="shared" si="2"/>
        <v>30.677512871773111</v>
      </c>
      <c r="E154" s="6">
        <f t="shared" si="3"/>
        <v>30.677512871773111</v>
      </c>
    </row>
    <row r="155" spans="1:5" ht="15.75" x14ac:dyDescent="0.25">
      <c r="A155" s="50"/>
      <c r="B155" s="11" t="s">
        <v>137</v>
      </c>
      <c r="C155" s="13">
        <v>120</v>
      </c>
      <c r="D155" s="10">
        <f t="shared" si="2"/>
        <v>61.355025743546221</v>
      </c>
      <c r="E155" s="6">
        <f t="shared" si="3"/>
        <v>61.355025743546221</v>
      </c>
    </row>
    <row r="156" spans="1:5" ht="31.5" x14ac:dyDescent="0.25">
      <c r="A156" s="48">
        <v>39</v>
      </c>
      <c r="B156" s="11" t="s">
        <v>138</v>
      </c>
      <c r="C156" s="13"/>
      <c r="D156" s="10"/>
      <c r="E156" s="6"/>
    </row>
    <row r="157" spans="1:5" ht="15.75" x14ac:dyDescent="0.25">
      <c r="A157" s="49"/>
      <c r="B157" s="11" t="s">
        <v>135</v>
      </c>
      <c r="C157" s="13">
        <v>180</v>
      </c>
      <c r="D157" s="10">
        <f t="shared" si="2"/>
        <v>92.032538615319325</v>
      </c>
      <c r="E157" s="6">
        <f t="shared" si="3"/>
        <v>92.032538615319325</v>
      </c>
    </row>
    <row r="158" spans="1:5" ht="15.75" x14ac:dyDescent="0.25">
      <c r="A158" s="50"/>
      <c r="B158" s="11" t="s">
        <v>139</v>
      </c>
      <c r="C158" s="13">
        <v>300</v>
      </c>
      <c r="D158" s="10">
        <f t="shared" si="2"/>
        <v>153.38756435886555</v>
      </c>
      <c r="E158" s="6">
        <f t="shared" si="3"/>
        <v>153.38756435886555</v>
      </c>
    </row>
    <row r="159" spans="1:5" ht="42.75" customHeight="1" x14ac:dyDescent="0.25">
      <c r="A159" s="48">
        <v>40</v>
      </c>
      <c r="B159" s="26" t="s">
        <v>112</v>
      </c>
      <c r="C159" s="5"/>
      <c r="D159" s="10"/>
      <c r="E159" s="6"/>
    </row>
    <row r="160" spans="1:5" ht="15.75" x14ac:dyDescent="0.25">
      <c r="A160" s="49"/>
      <c r="B160" s="26" t="s">
        <v>113</v>
      </c>
      <c r="C160" s="13">
        <v>400</v>
      </c>
      <c r="D160" s="10">
        <f t="shared" ref="D160:D256" si="4">C160/1.95583</f>
        <v>204.5167524784874</v>
      </c>
      <c r="E160" s="6">
        <f t="shared" ref="E160:E256" si="5">D160</f>
        <v>204.5167524784874</v>
      </c>
    </row>
    <row r="161" spans="1:5" ht="15.75" x14ac:dyDescent="0.25">
      <c r="A161" s="50"/>
      <c r="B161" s="26" t="s">
        <v>114</v>
      </c>
      <c r="C161" s="13">
        <v>900</v>
      </c>
      <c r="D161" s="10">
        <f t="shared" si="4"/>
        <v>460.16269307659667</v>
      </c>
      <c r="E161" s="6">
        <f t="shared" si="5"/>
        <v>460.16269307659667</v>
      </c>
    </row>
    <row r="162" spans="1:5" ht="77.25" customHeight="1" x14ac:dyDescent="0.25">
      <c r="A162" s="48">
        <v>41</v>
      </c>
      <c r="B162" s="26" t="s">
        <v>115</v>
      </c>
      <c r="C162" s="5"/>
      <c r="D162" s="10"/>
      <c r="E162" s="6"/>
    </row>
    <row r="163" spans="1:5" ht="15.75" x14ac:dyDescent="0.25">
      <c r="A163" s="49"/>
      <c r="B163" s="26" t="s">
        <v>116</v>
      </c>
      <c r="C163" s="13">
        <v>600</v>
      </c>
      <c r="D163" s="10">
        <f t="shared" si="4"/>
        <v>306.77512871773109</v>
      </c>
      <c r="E163" s="6">
        <f t="shared" si="5"/>
        <v>306.77512871773109</v>
      </c>
    </row>
    <row r="164" spans="1:5" ht="15.75" x14ac:dyDescent="0.25">
      <c r="A164" s="50"/>
      <c r="B164" s="26" t="s">
        <v>117</v>
      </c>
      <c r="C164" s="13">
        <v>1400</v>
      </c>
      <c r="D164" s="10">
        <f t="shared" si="4"/>
        <v>715.8086336747059</v>
      </c>
      <c r="E164" s="6">
        <f t="shared" si="5"/>
        <v>715.8086336747059</v>
      </c>
    </row>
    <row r="165" spans="1:5" ht="47.25" x14ac:dyDescent="0.25">
      <c r="A165" s="48">
        <v>42</v>
      </c>
      <c r="B165" s="26" t="s">
        <v>118</v>
      </c>
      <c r="C165" s="5"/>
      <c r="D165" s="10"/>
      <c r="E165" s="6"/>
    </row>
    <row r="166" spans="1:5" ht="15.75" x14ac:dyDescent="0.25">
      <c r="A166" s="49"/>
      <c r="B166" s="26" t="s">
        <v>96</v>
      </c>
      <c r="C166" s="13">
        <v>200</v>
      </c>
      <c r="D166" s="10">
        <f t="shared" si="4"/>
        <v>102.2583762392437</v>
      </c>
      <c r="E166" s="6">
        <f t="shared" si="5"/>
        <v>102.2583762392437</v>
      </c>
    </row>
    <row r="167" spans="1:5" ht="15.75" x14ac:dyDescent="0.25">
      <c r="A167" s="50"/>
      <c r="B167" s="26" t="s">
        <v>97</v>
      </c>
      <c r="C167" s="13">
        <v>500</v>
      </c>
      <c r="D167" s="10">
        <f t="shared" si="4"/>
        <v>255.64594059810923</v>
      </c>
      <c r="E167" s="6">
        <f t="shared" si="5"/>
        <v>255.64594059810923</v>
      </c>
    </row>
    <row r="168" spans="1:5" ht="33" customHeight="1" x14ac:dyDescent="0.25">
      <c r="A168" s="48">
        <v>43</v>
      </c>
      <c r="B168" s="26" t="s">
        <v>119</v>
      </c>
      <c r="C168" s="5"/>
      <c r="D168" s="10"/>
      <c r="E168" s="6"/>
    </row>
    <row r="169" spans="1:5" ht="15.75" x14ac:dyDescent="0.25">
      <c r="A169" s="49"/>
      <c r="B169" s="26" t="s">
        <v>96</v>
      </c>
      <c r="C169" s="13">
        <v>200</v>
      </c>
      <c r="D169" s="10">
        <f t="shared" si="4"/>
        <v>102.2583762392437</v>
      </c>
      <c r="E169" s="6">
        <f t="shared" si="5"/>
        <v>102.2583762392437</v>
      </c>
    </row>
    <row r="170" spans="1:5" ht="15.75" x14ac:dyDescent="0.25">
      <c r="A170" s="50"/>
      <c r="B170" s="26" t="s">
        <v>101</v>
      </c>
      <c r="C170" s="13">
        <v>500</v>
      </c>
      <c r="D170" s="10">
        <f t="shared" si="4"/>
        <v>255.64594059810923</v>
      </c>
      <c r="E170" s="6">
        <f t="shared" si="5"/>
        <v>255.64594059810923</v>
      </c>
    </row>
    <row r="171" spans="1:5" ht="61.5" customHeight="1" x14ac:dyDescent="0.25">
      <c r="A171" s="48">
        <v>44</v>
      </c>
      <c r="B171" s="26" t="s">
        <v>120</v>
      </c>
      <c r="C171" s="5"/>
      <c r="D171" s="10"/>
      <c r="E171" s="6"/>
    </row>
    <row r="172" spans="1:5" ht="15.75" x14ac:dyDescent="0.25">
      <c r="A172" s="49"/>
      <c r="B172" s="26" t="s">
        <v>96</v>
      </c>
      <c r="C172" s="13">
        <v>200</v>
      </c>
      <c r="D172" s="10">
        <f t="shared" si="4"/>
        <v>102.2583762392437</v>
      </c>
      <c r="E172" s="6">
        <f t="shared" si="5"/>
        <v>102.2583762392437</v>
      </c>
    </row>
    <row r="173" spans="1:5" ht="15.75" x14ac:dyDescent="0.25">
      <c r="A173" s="50"/>
      <c r="B173" s="26" t="s">
        <v>121</v>
      </c>
      <c r="C173" s="13">
        <v>600</v>
      </c>
      <c r="D173" s="10">
        <f t="shared" si="4"/>
        <v>306.77512871773109</v>
      </c>
      <c r="E173" s="6">
        <f t="shared" si="5"/>
        <v>306.77512871773109</v>
      </c>
    </row>
    <row r="174" spans="1:5" ht="33.75" customHeight="1" x14ac:dyDescent="0.25">
      <c r="A174" s="48">
        <v>45</v>
      </c>
      <c r="B174" s="11" t="s">
        <v>141</v>
      </c>
      <c r="C174" s="5"/>
      <c r="D174" s="10"/>
      <c r="E174" s="6"/>
    </row>
    <row r="175" spans="1:5" ht="15.75" x14ac:dyDescent="0.25">
      <c r="A175" s="49"/>
      <c r="B175" s="11" t="s">
        <v>142</v>
      </c>
      <c r="C175" s="13">
        <v>3000</v>
      </c>
      <c r="D175" s="10">
        <f t="shared" ref="D175:D176" si="6">C175/1.95583</f>
        <v>1533.8756435886555</v>
      </c>
      <c r="E175" s="6">
        <f t="shared" ref="E175:E176" si="7">D175</f>
        <v>1533.8756435886555</v>
      </c>
    </row>
    <row r="176" spans="1:5" ht="15.75" x14ac:dyDescent="0.25">
      <c r="A176" s="50"/>
      <c r="B176" s="11" t="s">
        <v>143</v>
      </c>
      <c r="C176" s="13">
        <v>4200</v>
      </c>
      <c r="D176" s="10">
        <f t="shared" si="6"/>
        <v>2147.4259010241176</v>
      </c>
      <c r="E176" s="6">
        <f t="shared" si="7"/>
        <v>2147.4259010241176</v>
      </c>
    </row>
    <row r="177" spans="1:5" ht="32.25" customHeight="1" x14ac:dyDescent="0.25">
      <c r="A177" s="48">
        <v>46</v>
      </c>
      <c r="B177" s="11" t="s">
        <v>144</v>
      </c>
      <c r="C177" s="5"/>
      <c r="D177" s="10"/>
      <c r="E177" s="6"/>
    </row>
    <row r="178" spans="1:5" ht="15.75" x14ac:dyDescent="0.25">
      <c r="A178" s="49"/>
      <c r="B178" s="11" t="s">
        <v>128</v>
      </c>
      <c r="C178" s="13">
        <v>500</v>
      </c>
      <c r="D178" s="10">
        <f t="shared" ref="D178:D179" si="8">C178/1.95583</f>
        <v>255.64594059810923</v>
      </c>
      <c r="E178" s="6">
        <f t="shared" ref="E178:E179" si="9">D178</f>
        <v>255.64594059810923</v>
      </c>
    </row>
    <row r="179" spans="1:5" ht="15.75" x14ac:dyDescent="0.25">
      <c r="A179" s="50"/>
      <c r="B179" s="11" t="s">
        <v>145</v>
      </c>
      <c r="C179" s="13">
        <v>1000</v>
      </c>
      <c r="D179" s="10">
        <f t="shared" si="8"/>
        <v>511.29188119621847</v>
      </c>
      <c r="E179" s="6">
        <f t="shared" si="9"/>
        <v>511.29188119621847</v>
      </c>
    </row>
    <row r="180" spans="1:5" ht="47.25" x14ac:dyDescent="0.25">
      <c r="A180" s="48">
        <v>47</v>
      </c>
      <c r="B180" s="11" t="s">
        <v>146</v>
      </c>
      <c r="C180" s="5"/>
      <c r="D180" s="10"/>
      <c r="E180" s="6"/>
    </row>
    <row r="181" spans="1:5" ht="15.75" x14ac:dyDescent="0.25">
      <c r="A181" s="49"/>
      <c r="B181" s="11" t="s">
        <v>147</v>
      </c>
      <c r="C181" s="13">
        <v>2000</v>
      </c>
      <c r="D181" s="10">
        <f t="shared" ref="D181:D182" si="10">C181/1.95583</f>
        <v>1022.5837623924369</v>
      </c>
      <c r="E181" s="6">
        <f t="shared" ref="E181:E182" si="11">D181</f>
        <v>1022.5837623924369</v>
      </c>
    </row>
    <row r="182" spans="1:5" ht="15.75" x14ac:dyDescent="0.25">
      <c r="A182" s="50"/>
      <c r="B182" s="11" t="s">
        <v>148</v>
      </c>
      <c r="C182" s="13">
        <v>3600</v>
      </c>
      <c r="D182" s="10">
        <f t="shared" si="10"/>
        <v>1840.6507723063867</v>
      </c>
      <c r="E182" s="6">
        <f t="shared" si="11"/>
        <v>1840.6507723063867</v>
      </c>
    </row>
    <row r="183" spans="1:5" ht="33" customHeight="1" x14ac:dyDescent="0.25">
      <c r="A183" s="48">
        <v>48</v>
      </c>
      <c r="B183" s="11" t="s">
        <v>149</v>
      </c>
      <c r="C183" s="29"/>
      <c r="D183" s="10"/>
      <c r="E183" s="6"/>
    </row>
    <row r="184" spans="1:5" ht="15.75" x14ac:dyDescent="0.25">
      <c r="A184" s="49"/>
      <c r="B184" s="11" t="s">
        <v>96</v>
      </c>
      <c r="C184" s="13">
        <v>220</v>
      </c>
      <c r="D184" s="10">
        <f t="shared" ref="D184:D185" si="12">C184/1.95583</f>
        <v>112.48421386316807</v>
      </c>
      <c r="E184" s="6">
        <f t="shared" ref="E184:E185" si="13">D184</f>
        <v>112.48421386316807</v>
      </c>
    </row>
    <row r="185" spans="1:5" ht="15.75" x14ac:dyDescent="0.25">
      <c r="A185" s="50"/>
      <c r="B185" s="11" t="s">
        <v>150</v>
      </c>
      <c r="C185" s="13">
        <v>440</v>
      </c>
      <c r="D185" s="10">
        <f t="shared" si="12"/>
        <v>224.96842772633613</v>
      </c>
      <c r="E185" s="6">
        <f t="shared" si="13"/>
        <v>224.96842772633613</v>
      </c>
    </row>
    <row r="186" spans="1:5" ht="63" x14ac:dyDescent="0.25">
      <c r="A186" s="48">
        <v>49</v>
      </c>
      <c r="B186" s="11" t="s">
        <v>151</v>
      </c>
      <c r="C186" s="5"/>
      <c r="D186" s="10"/>
      <c r="E186" s="6"/>
    </row>
    <row r="187" spans="1:5" ht="15.75" x14ac:dyDescent="0.25">
      <c r="A187" s="49"/>
      <c r="B187" s="11" t="s">
        <v>152</v>
      </c>
      <c r="C187" s="13">
        <v>300</v>
      </c>
      <c r="D187" s="10">
        <f t="shared" ref="D187:D188" si="14">C187/1.95583</f>
        <v>153.38756435886555</v>
      </c>
      <c r="E187" s="6">
        <f t="shared" ref="E187:E188" si="15">D187</f>
        <v>153.38756435886555</v>
      </c>
    </row>
    <row r="188" spans="1:5" ht="15.75" x14ac:dyDescent="0.25">
      <c r="A188" s="50"/>
      <c r="B188" s="11" t="s">
        <v>153</v>
      </c>
      <c r="C188" s="13">
        <v>700</v>
      </c>
      <c r="D188" s="10">
        <f t="shared" si="14"/>
        <v>357.90431683735295</v>
      </c>
      <c r="E188" s="6">
        <f t="shared" si="15"/>
        <v>357.90431683735295</v>
      </c>
    </row>
    <row r="189" spans="1:5" ht="36" customHeight="1" x14ac:dyDescent="0.25">
      <c r="A189" s="48">
        <v>50</v>
      </c>
      <c r="B189" s="11" t="s">
        <v>154</v>
      </c>
      <c r="C189" s="13"/>
      <c r="D189" s="10"/>
      <c r="E189" s="6"/>
    </row>
    <row r="190" spans="1:5" ht="15.75" x14ac:dyDescent="0.25">
      <c r="A190" s="49"/>
      <c r="B190" s="11" t="s">
        <v>155</v>
      </c>
      <c r="C190" s="13">
        <v>150</v>
      </c>
      <c r="D190" s="10">
        <f t="shared" ref="D190:D191" si="16">C190/1.95583</f>
        <v>76.693782179432773</v>
      </c>
      <c r="E190" s="6">
        <f t="shared" ref="E190:E191" si="17">D190</f>
        <v>76.693782179432773</v>
      </c>
    </row>
    <row r="191" spans="1:5" ht="15.75" x14ac:dyDescent="0.25">
      <c r="A191" s="50"/>
      <c r="B191" s="11" t="s">
        <v>156</v>
      </c>
      <c r="C191" s="13">
        <v>240</v>
      </c>
      <c r="D191" s="10">
        <f t="shared" si="16"/>
        <v>122.71005148709244</v>
      </c>
      <c r="E191" s="6">
        <f t="shared" si="17"/>
        <v>122.71005148709244</v>
      </c>
    </row>
    <row r="192" spans="1:5" ht="66" customHeight="1" x14ac:dyDescent="0.25">
      <c r="A192" s="48">
        <v>51</v>
      </c>
      <c r="B192" s="11" t="s">
        <v>157</v>
      </c>
      <c r="C192" s="13"/>
      <c r="D192" s="10"/>
      <c r="E192" s="6"/>
    </row>
    <row r="193" spans="1:5" ht="15.75" x14ac:dyDescent="0.25">
      <c r="A193" s="49"/>
      <c r="B193" s="11" t="s">
        <v>93</v>
      </c>
      <c r="C193" s="13">
        <v>50</v>
      </c>
      <c r="D193" s="10">
        <f t="shared" ref="D193:D194" si="18">C193/1.95583</f>
        <v>25.564594059810926</v>
      </c>
      <c r="E193" s="6">
        <f t="shared" ref="E193:E194" si="19">D193</f>
        <v>25.564594059810926</v>
      </c>
    </row>
    <row r="194" spans="1:5" ht="15.75" x14ac:dyDescent="0.25">
      <c r="A194" s="50"/>
      <c r="B194" s="11" t="s">
        <v>158</v>
      </c>
      <c r="C194" s="13">
        <v>100</v>
      </c>
      <c r="D194" s="10">
        <f t="shared" si="18"/>
        <v>51.129188119621851</v>
      </c>
      <c r="E194" s="6">
        <f t="shared" si="19"/>
        <v>51.129188119621851</v>
      </c>
    </row>
    <row r="195" spans="1:5" ht="63.75" customHeight="1" x14ac:dyDescent="0.25">
      <c r="A195" s="48">
        <v>52</v>
      </c>
      <c r="B195" s="11" t="s">
        <v>159</v>
      </c>
      <c r="C195" s="13"/>
      <c r="D195" s="10"/>
      <c r="E195" s="6"/>
    </row>
    <row r="196" spans="1:5" ht="15.75" x14ac:dyDescent="0.25">
      <c r="A196" s="49"/>
      <c r="B196" s="11" t="s">
        <v>93</v>
      </c>
      <c r="C196" s="13">
        <v>50</v>
      </c>
      <c r="D196" s="10">
        <f t="shared" ref="D196:D197" si="20">C196/1.95583</f>
        <v>25.564594059810926</v>
      </c>
      <c r="E196" s="6">
        <f t="shared" ref="E196:E197" si="21">D196</f>
        <v>25.564594059810926</v>
      </c>
    </row>
    <row r="197" spans="1:5" ht="15.75" x14ac:dyDescent="0.25">
      <c r="A197" s="50"/>
      <c r="B197" s="11" t="s">
        <v>160</v>
      </c>
      <c r="C197" s="13">
        <v>72</v>
      </c>
      <c r="D197" s="10">
        <f t="shared" si="20"/>
        <v>36.813015446127729</v>
      </c>
      <c r="E197" s="6">
        <f t="shared" si="21"/>
        <v>36.813015446127729</v>
      </c>
    </row>
    <row r="198" spans="1:5" ht="31.5" x14ac:dyDescent="0.25">
      <c r="A198" s="48">
        <v>53</v>
      </c>
      <c r="B198" s="17" t="s">
        <v>161</v>
      </c>
      <c r="C198" s="13"/>
      <c r="D198" s="10"/>
      <c r="E198" s="6"/>
    </row>
    <row r="199" spans="1:5" ht="15.75" x14ac:dyDescent="0.25">
      <c r="A199" s="49"/>
      <c r="B199" s="11" t="s">
        <v>142</v>
      </c>
      <c r="C199" s="13">
        <v>3000</v>
      </c>
      <c r="D199" s="10">
        <f t="shared" ref="D199:D200" si="22">C199/1.95583</f>
        <v>1533.8756435886555</v>
      </c>
      <c r="E199" s="6">
        <f t="shared" ref="E199:E200" si="23">D199</f>
        <v>1533.8756435886555</v>
      </c>
    </row>
    <row r="200" spans="1:5" ht="15.75" x14ac:dyDescent="0.25">
      <c r="A200" s="50"/>
      <c r="B200" s="11" t="s">
        <v>162</v>
      </c>
      <c r="C200" s="13">
        <v>4000</v>
      </c>
      <c r="D200" s="10">
        <f t="shared" si="22"/>
        <v>2045.1675247848739</v>
      </c>
      <c r="E200" s="6">
        <f t="shared" si="23"/>
        <v>2045.1675247848739</v>
      </c>
    </row>
    <row r="201" spans="1:5" ht="44.25" customHeight="1" x14ac:dyDescent="0.25">
      <c r="A201" s="48">
        <v>54</v>
      </c>
      <c r="B201" s="26" t="s">
        <v>122</v>
      </c>
      <c r="C201" s="5"/>
      <c r="D201" s="10"/>
      <c r="E201" s="6"/>
    </row>
    <row r="202" spans="1:5" ht="15.75" x14ac:dyDescent="0.25">
      <c r="A202" s="49"/>
      <c r="B202" s="26" t="s">
        <v>123</v>
      </c>
      <c r="C202" s="13">
        <v>60</v>
      </c>
      <c r="D202" s="10">
        <f t="shared" si="4"/>
        <v>30.677512871773111</v>
      </c>
      <c r="E202" s="6">
        <f t="shared" si="5"/>
        <v>30.677512871773111</v>
      </c>
    </row>
    <row r="203" spans="1:5" ht="15.75" x14ac:dyDescent="0.25">
      <c r="A203" s="50"/>
      <c r="B203" s="26" t="s">
        <v>66</v>
      </c>
      <c r="C203" s="13">
        <v>200</v>
      </c>
      <c r="D203" s="10">
        <f t="shared" si="4"/>
        <v>102.2583762392437</v>
      </c>
      <c r="E203" s="6">
        <f t="shared" si="5"/>
        <v>102.2583762392437</v>
      </c>
    </row>
    <row r="204" spans="1:5" ht="62.25" customHeight="1" x14ac:dyDescent="0.25">
      <c r="A204" s="48">
        <v>55</v>
      </c>
      <c r="B204" s="11" t="s">
        <v>163</v>
      </c>
      <c r="C204" s="13"/>
      <c r="D204" s="10"/>
      <c r="E204" s="6"/>
    </row>
    <row r="205" spans="1:5" ht="15.75" x14ac:dyDescent="0.25">
      <c r="A205" s="49"/>
      <c r="B205" s="11" t="s">
        <v>152</v>
      </c>
      <c r="C205" s="13">
        <v>300</v>
      </c>
      <c r="D205" s="10">
        <f t="shared" ref="D205:D206" si="24">C205/1.95583</f>
        <v>153.38756435886555</v>
      </c>
      <c r="E205" s="6">
        <f t="shared" ref="E205:E206" si="25">D205</f>
        <v>153.38756435886555</v>
      </c>
    </row>
    <row r="206" spans="1:5" ht="15.75" x14ac:dyDescent="0.25">
      <c r="A206" s="50"/>
      <c r="B206" s="11" t="s">
        <v>114</v>
      </c>
      <c r="C206" s="13">
        <v>900</v>
      </c>
      <c r="D206" s="10">
        <f t="shared" si="24"/>
        <v>460.16269307659667</v>
      </c>
      <c r="E206" s="6">
        <f t="shared" si="25"/>
        <v>460.16269307659667</v>
      </c>
    </row>
    <row r="207" spans="1:5" ht="49.5" customHeight="1" x14ac:dyDescent="0.25">
      <c r="A207" s="48">
        <v>56</v>
      </c>
      <c r="B207" s="11" t="s">
        <v>164</v>
      </c>
      <c r="C207" s="13"/>
      <c r="D207" s="10"/>
      <c r="E207" s="6"/>
    </row>
    <row r="208" spans="1:5" ht="31.5" x14ac:dyDescent="0.25">
      <c r="A208" s="49"/>
      <c r="B208" s="11" t="s">
        <v>165</v>
      </c>
      <c r="C208" s="13"/>
      <c r="D208" s="10"/>
      <c r="E208" s="6"/>
    </row>
    <row r="209" spans="1:5" ht="15.75" x14ac:dyDescent="0.25">
      <c r="A209" s="49"/>
      <c r="B209" s="11" t="s">
        <v>111</v>
      </c>
      <c r="C209" s="13">
        <v>100</v>
      </c>
      <c r="D209" s="10">
        <f t="shared" ref="D209:D210" si="26">C209/1.95583</f>
        <v>51.129188119621851</v>
      </c>
      <c r="E209" s="6">
        <f t="shared" ref="E209:E210" si="27">D209</f>
        <v>51.129188119621851</v>
      </c>
    </row>
    <row r="210" spans="1:5" ht="15.75" x14ac:dyDescent="0.25">
      <c r="A210" s="49"/>
      <c r="B210" s="11" t="s">
        <v>166</v>
      </c>
      <c r="C210" s="13">
        <v>150</v>
      </c>
      <c r="D210" s="10">
        <f t="shared" si="26"/>
        <v>76.693782179432773</v>
      </c>
      <c r="E210" s="6">
        <f t="shared" si="27"/>
        <v>76.693782179432773</v>
      </c>
    </row>
    <row r="211" spans="1:5" ht="47.25" x14ac:dyDescent="0.25">
      <c r="A211" s="49"/>
      <c r="B211" s="11" t="s">
        <v>167</v>
      </c>
      <c r="C211" s="13"/>
      <c r="D211" s="10"/>
      <c r="E211" s="6"/>
    </row>
    <row r="212" spans="1:5" ht="15.75" x14ac:dyDescent="0.25">
      <c r="A212" s="49"/>
      <c r="B212" s="11" t="s">
        <v>81</v>
      </c>
      <c r="C212" s="13">
        <v>10</v>
      </c>
      <c r="D212" s="10">
        <f t="shared" ref="D212:D213" si="28">C212/1.95583</f>
        <v>5.1129188119621851</v>
      </c>
      <c r="E212" s="6">
        <f t="shared" ref="E212:E213" si="29">D212</f>
        <v>5.1129188119621851</v>
      </c>
    </row>
    <row r="213" spans="1:5" ht="15.75" x14ac:dyDescent="0.25">
      <c r="A213" s="49"/>
      <c r="B213" s="11" t="s">
        <v>99</v>
      </c>
      <c r="C213" s="13">
        <v>20</v>
      </c>
      <c r="D213" s="10">
        <f t="shared" si="28"/>
        <v>10.22583762392437</v>
      </c>
      <c r="E213" s="6">
        <f t="shared" si="29"/>
        <v>10.22583762392437</v>
      </c>
    </row>
    <row r="214" spans="1:5" ht="31.5" x14ac:dyDescent="0.25">
      <c r="A214" s="49"/>
      <c r="B214" s="17" t="s">
        <v>168</v>
      </c>
      <c r="C214" s="13"/>
      <c r="D214" s="10"/>
      <c r="E214" s="6"/>
    </row>
    <row r="215" spans="1:5" ht="15.75" x14ac:dyDescent="0.25">
      <c r="A215" s="49"/>
      <c r="B215" s="11" t="s">
        <v>87</v>
      </c>
      <c r="C215" s="13">
        <v>40</v>
      </c>
      <c r="D215" s="10">
        <f t="shared" ref="D215:D216" si="30">C215/1.95583</f>
        <v>20.45167524784874</v>
      </c>
      <c r="E215" s="6">
        <f t="shared" ref="E215:E216" si="31">D215</f>
        <v>20.45167524784874</v>
      </c>
    </row>
    <row r="216" spans="1:5" ht="15.75" x14ac:dyDescent="0.25">
      <c r="A216" s="50"/>
      <c r="B216" s="11" t="s">
        <v>158</v>
      </c>
      <c r="C216" s="13">
        <v>100</v>
      </c>
      <c r="D216" s="10">
        <f t="shared" si="30"/>
        <v>51.129188119621851</v>
      </c>
      <c r="E216" s="6">
        <f t="shared" si="31"/>
        <v>51.129188119621851</v>
      </c>
    </row>
    <row r="217" spans="1:5" ht="32.25" customHeight="1" x14ac:dyDescent="0.25">
      <c r="A217" s="48">
        <v>57</v>
      </c>
      <c r="B217" s="11" t="s">
        <v>169</v>
      </c>
      <c r="C217" s="13"/>
      <c r="D217" s="10"/>
      <c r="E217" s="6"/>
    </row>
    <row r="218" spans="1:5" ht="15.75" customHeight="1" x14ac:dyDescent="0.25">
      <c r="A218" s="49"/>
      <c r="B218" s="59" t="s">
        <v>170</v>
      </c>
      <c r="C218" s="13">
        <v>1.5</v>
      </c>
      <c r="D218" s="10">
        <f t="shared" ref="D218:D221" si="32">C218/1.95583</f>
        <v>0.76693782179432779</v>
      </c>
      <c r="E218" s="6">
        <f t="shared" ref="E218:E221" si="33">D218</f>
        <v>0.76693782179432779</v>
      </c>
    </row>
    <row r="219" spans="1:5" ht="15.75" customHeight="1" x14ac:dyDescent="0.25">
      <c r="A219" s="49"/>
      <c r="B219" s="60"/>
      <c r="C219" s="13">
        <v>300</v>
      </c>
      <c r="D219" s="10">
        <f t="shared" si="32"/>
        <v>153.38756435886555</v>
      </c>
      <c r="E219" s="6">
        <f t="shared" si="33"/>
        <v>153.38756435886555</v>
      </c>
    </row>
    <row r="220" spans="1:5" ht="12" customHeight="1" x14ac:dyDescent="0.25">
      <c r="A220" s="49"/>
      <c r="B220" s="59" t="s">
        <v>171</v>
      </c>
      <c r="C220" s="13">
        <v>2</v>
      </c>
      <c r="D220" s="10">
        <f t="shared" si="32"/>
        <v>1.022583762392437</v>
      </c>
      <c r="E220" s="6">
        <f t="shared" si="33"/>
        <v>1.022583762392437</v>
      </c>
    </row>
    <row r="221" spans="1:5" ht="17.25" customHeight="1" x14ac:dyDescent="0.25">
      <c r="A221" s="50"/>
      <c r="B221" s="60"/>
      <c r="C221" s="13">
        <v>300</v>
      </c>
      <c r="D221" s="10">
        <f t="shared" si="32"/>
        <v>153.38756435886555</v>
      </c>
      <c r="E221" s="6">
        <f t="shared" si="33"/>
        <v>153.38756435886555</v>
      </c>
    </row>
    <row r="222" spans="1:5" ht="43.5" customHeight="1" x14ac:dyDescent="0.25">
      <c r="A222" s="48">
        <v>58</v>
      </c>
      <c r="B222" s="11" t="s">
        <v>172</v>
      </c>
      <c r="C222" s="13"/>
      <c r="D222" s="10"/>
      <c r="E222" s="6"/>
    </row>
    <row r="223" spans="1:5" ht="15.75" x14ac:dyDescent="0.25">
      <c r="A223" s="49"/>
      <c r="B223" s="11" t="s">
        <v>173</v>
      </c>
      <c r="C223" s="13">
        <v>133</v>
      </c>
      <c r="D223" s="10">
        <f t="shared" ref="D223:D224" si="34">C223/1.95583</f>
        <v>68.001820199097054</v>
      </c>
      <c r="E223" s="6">
        <f t="shared" ref="E223:E224" si="35">D223</f>
        <v>68.001820199097054</v>
      </c>
    </row>
    <row r="224" spans="1:5" ht="15.75" x14ac:dyDescent="0.25">
      <c r="A224" s="50"/>
      <c r="B224" s="11" t="s">
        <v>174</v>
      </c>
      <c r="C224" s="13">
        <v>250</v>
      </c>
      <c r="D224" s="10">
        <f t="shared" si="34"/>
        <v>127.82297029905462</v>
      </c>
      <c r="E224" s="6">
        <f t="shared" si="35"/>
        <v>127.82297029905462</v>
      </c>
    </row>
    <row r="225" spans="1:5" ht="15.75" x14ac:dyDescent="0.25">
      <c r="A225" s="48">
        <v>59</v>
      </c>
      <c r="B225" s="30" t="s">
        <v>175</v>
      </c>
      <c r="C225" s="13"/>
      <c r="D225" s="10"/>
      <c r="E225" s="6"/>
    </row>
    <row r="226" spans="1:5" ht="31.5" x14ac:dyDescent="0.25">
      <c r="A226" s="49"/>
      <c r="B226" s="17" t="s">
        <v>176</v>
      </c>
      <c r="C226" s="13"/>
      <c r="D226" s="10"/>
      <c r="E226" s="6"/>
    </row>
    <row r="227" spans="1:5" ht="15.75" x14ac:dyDescent="0.25">
      <c r="A227" s="49"/>
      <c r="B227" s="11" t="s">
        <v>177</v>
      </c>
      <c r="C227" s="13">
        <v>18</v>
      </c>
      <c r="D227" s="10">
        <f t="shared" ref="D227:D228" si="36">C227/1.95583</f>
        <v>9.2032538615319321</v>
      </c>
      <c r="E227" s="6">
        <f t="shared" ref="E227:E228" si="37">D227</f>
        <v>9.2032538615319321</v>
      </c>
    </row>
    <row r="228" spans="1:5" ht="15.75" x14ac:dyDescent="0.25">
      <c r="A228" s="49"/>
      <c r="B228" s="11" t="s">
        <v>99</v>
      </c>
      <c r="C228" s="13">
        <v>20</v>
      </c>
      <c r="D228" s="10">
        <f t="shared" si="36"/>
        <v>10.22583762392437</v>
      </c>
      <c r="E228" s="6">
        <f t="shared" si="37"/>
        <v>10.22583762392437</v>
      </c>
    </row>
    <row r="229" spans="1:5" ht="15.75" x14ac:dyDescent="0.25">
      <c r="A229" s="49"/>
      <c r="B229" s="31" t="s">
        <v>178</v>
      </c>
      <c r="C229" s="13"/>
      <c r="D229" s="10"/>
      <c r="E229" s="6"/>
    </row>
    <row r="230" spans="1:5" ht="15.75" x14ac:dyDescent="0.25">
      <c r="A230" s="49"/>
      <c r="B230" s="11" t="s">
        <v>116</v>
      </c>
      <c r="C230" s="13">
        <v>600</v>
      </c>
      <c r="D230" s="10">
        <f t="shared" ref="D230:D231" si="38">C230/1.95583</f>
        <v>306.77512871773109</v>
      </c>
      <c r="E230" s="6">
        <f t="shared" ref="E230:E231" si="39">D230</f>
        <v>306.77512871773109</v>
      </c>
    </row>
    <row r="231" spans="1:5" ht="15.75" x14ac:dyDescent="0.25">
      <c r="A231" s="50"/>
      <c r="B231" s="11" t="s">
        <v>153</v>
      </c>
      <c r="C231" s="13">
        <v>700</v>
      </c>
      <c r="D231" s="10">
        <f t="shared" si="38"/>
        <v>357.90431683735295</v>
      </c>
      <c r="E231" s="6">
        <f t="shared" si="39"/>
        <v>357.90431683735295</v>
      </c>
    </row>
    <row r="232" spans="1:5" ht="29.25" customHeight="1" x14ac:dyDescent="0.25">
      <c r="A232" s="48">
        <v>60</v>
      </c>
      <c r="B232" s="11" t="s">
        <v>179</v>
      </c>
      <c r="C232" s="13"/>
      <c r="D232" s="10"/>
      <c r="E232" s="6"/>
    </row>
    <row r="233" spans="1:5" ht="15.75" x14ac:dyDescent="0.25">
      <c r="A233" s="49"/>
      <c r="B233" s="11" t="s">
        <v>180</v>
      </c>
      <c r="C233" s="13">
        <v>750</v>
      </c>
      <c r="D233" s="10">
        <f t="shared" ref="D233:D243" si="40">C233/1.95583</f>
        <v>383.46891089716388</v>
      </c>
      <c r="E233" s="6">
        <f t="shared" ref="E233:E243" si="41">D233</f>
        <v>383.46891089716388</v>
      </c>
    </row>
    <row r="234" spans="1:5" ht="15.75" x14ac:dyDescent="0.25">
      <c r="A234" s="49"/>
      <c r="B234" s="11" t="s">
        <v>181</v>
      </c>
      <c r="C234" s="13">
        <v>450</v>
      </c>
      <c r="D234" s="10">
        <f t="shared" si="40"/>
        <v>230.08134653829833</v>
      </c>
      <c r="E234" s="6">
        <f t="shared" si="41"/>
        <v>230.08134653829833</v>
      </c>
    </row>
    <row r="235" spans="1:5" ht="15.75" x14ac:dyDescent="0.25">
      <c r="A235" s="49"/>
      <c r="B235" s="11" t="s">
        <v>182</v>
      </c>
      <c r="C235" s="13">
        <v>900</v>
      </c>
      <c r="D235" s="10">
        <f t="shared" si="40"/>
        <v>460.16269307659667</v>
      </c>
      <c r="E235" s="6">
        <f t="shared" si="41"/>
        <v>460.16269307659667</v>
      </c>
    </row>
    <row r="236" spans="1:5" ht="15.75" x14ac:dyDescent="0.25">
      <c r="A236" s="49"/>
      <c r="B236" s="11" t="s">
        <v>183</v>
      </c>
      <c r="C236" s="13">
        <v>900</v>
      </c>
      <c r="D236" s="10">
        <f t="shared" si="40"/>
        <v>460.16269307659667</v>
      </c>
      <c r="E236" s="6">
        <f t="shared" si="41"/>
        <v>460.16269307659667</v>
      </c>
    </row>
    <row r="237" spans="1:5" ht="15.75" x14ac:dyDescent="0.25">
      <c r="A237" s="49"/>
      <c r="B237" s="11" t="s">
        <v>184</v>
      </c>
      <c r="C237" s="13">
        <v>30</v>
      </c>
      <c r="D237" s="10">
        <f t="shared" si="40"/>
        <v>15.338756435886555</v>
      </c>
      <c r="E237" s="6">
        <f t="shared" si="41"/>
        <v>15.338756435886555</v>
      </c>
    </row>
    <row r="238" spans="1:5" ht="15.75" x14ac:dyDescent="0.25">
      <c r="A238" s="49"/>
      <c r="B238" s="11" t="s">
        <v>185</v>
      </c>
      <c r="C238" s="13">
        <v>75</v>
      </c>
      <c r="D238" s="10">
        <f t="shared" si="40"/>
        <v>38.346891089716387</v>
      </c>
      <c r="E238" s="6">
        <f t="shared" si="41"/>
        <v>38.346891089716387</v>
      </c>
    </row>
    <row r="239" spans="1:5" ht="47.25" x14ac:dyDescent="0.25">
      <c r="A239" s="49"/>
      <c r="B239" s="11" t="s">
        <v>186</v>
      </c>
      <c r="C239" s="13">
        <v>150</v>
      </c>
      <c r="D239" s="10">
        <f t="shared" si="40"/>
        <v>76.693782179432773</v>
      </c>
      <c r="E239" s="6">
        <f t="shared" si="41"/>
        <v>76.693782179432773</v>
      </c>
    </row>
    <row r="240" spans="1:5" ht="31.5" x14ac:dyDescent="0.25">
      <c r="A240" s="49"/>
      <c r="B240" s="11" t="s">
        <v>187</v>
      </c>
      <c r="C240" s="13">
        <v>150</v>
      </c>
      <c r="D240" s="10">
        <f t="shared" si="40"/>
        <v>76.693782179432773</v>
      </c>
      <c r="E240" s="6">
        <f t="shared" si="41"/>
        <v>76.693782179432773</v>
      </c>
    </row>
    <row r="241" spans="1:5" ht="31.5" x14ac:dyDescent="0.25">
      <c r="A241" s="49"/>
      <c r="B241" s="11" t="s">
        <v>188</v>
      </c>
      <c r="C241" s="13">
        <v>150</v>
      </c>
      <c r="D241" s="10">
        <f t="shared" si="40"/>
        <v>76.693782179432773</v>
      </c>
      <c r="E241" s="6">
        <f t="shared" si="41"/>
        <v>76.693782179432773</v>
      </c>
    </row>
    <row r="242" spans="1:5" ht="15.75" x14ac:dyDescent="0.25">
      <c r="A242" s="49"/>
      <c r="B242" s="11" t="s">
        <v>189</v>
      </c>
      <c r="C242" s="13">
        <v>150</v>
      </c>
      <c r="D242" s="10">
        <f t="shared" si="40"/>
        <v>76.693782179432773</v>
      </c>
      <c r="E242" s="6">
        <f t="shared" si="41"/>
        <v>76.693782179432773</v>
      </c>
    </row>
    <row r="243" spans="1:5" ht="15.75" x14ac:dyDescent="0.25">
      <c r="A243" s="50"/>
      <c r="B243" s="11" t="s">
        <v>190</v>
      </c>
      <c r="C243" s="13">
        <v>300</v>
      </c>
      <c r="D243" s="10">
        <f t="shared" si="40"/>
        <v>153.38756435886555</v>
      </c>
      <c r="E243" s="6">
        <f t="shared" si="41"/>
        <v>153.38756435886555</v>
      </c>
    </row>
    <row r="244" spans="1:5" ht="42" customHeight="1" x14ac:dyDescent="0.25">
      <c r="A244" s="48">
        <v>61</v>
      </c>
      <c r="B244" s="26" t="s">
        <v>124</v>
      </c>
      <c r="C244" s="5"/>
      <c r="D244" s="10"/>
      <c r="E244" s="6"/>
    </row>
    <row r="245" spans="1:5" ht="15.75" x14ac:dyDescent="0.25">
      <c r="A245" s="49"/>
      <c r="B245" s="27" t="s">
        <v>125</v>
      </c>
      <c r="C245" s="5"/>
      <c r="D245" s="10"/>
      <c r="E245" s="6"/>
    </row>
    <row r="246" spans="1:5" ht="15.75" x14ac:dyDescent="0.25">
      <c r="A246" s="49"/>
      <c r="B246" s="26" t="s">
        <v>109</v>
      </c>
      <c r="C246" s="13">
        <v>250</v>
      </c>
      <c r="D246" s="10">
        <f t="shared" si="4"/>
        <v>127.82297029905462</v>
      </c>
      <c r="E246" s="6">
        <f t="shared" si="5"/>
        <v>127.82297029905462</v>
      </c>
    </row>
    <row r="247" spans="1:5" ht="15.75" x14ac:dyDescent="0.25">
      <c r="A247" s="49"/>
      <c r="B247" s="26" t="s">
        <v>126</v>
      </c>
      <c r="C247" s="13">
        <v>450</v>
      </c>
      <c r="D247" s="10">
        <f t="shared" si="4"/>
        <v>230.08134653829833</v>
      </c>
      <c r="E247" s="6">
        <f t="shared" si="5"/>
        <v>230.08134653829833</v>
      </c>
    </row>
    <row r="248" spans="1:5" ht="15.75" x14ac:dyDescent="0.25">
      <c r="A248" s="49"/>
      <c r="B248" s="27" t="s">
        <v>127</v>
      </c>
      <c r="C248" s="13"/>
      <c r="D248" s="10"/>
      <c r="E248" s="6"/>
    </row>
    <row r="249" spans="1:5" ht="15.75" x14ac:dyDescent="0.25">
      <c r="A249" s="49"/>
      <c r="B249" s="26" t="s">
        <v>191</v>
      </c>
      <c r="C249" s="13">
        <v>500</v>
      </c>
      <c r="D249" s="10">
        <f t="shared" si="4"/>
        <v>255.64594059810923</v>
      </c>
      <c r="E249" s="6">
        <f t="shared" si="5"/>
        <v>255.64594059810923</v>
      </c>
    </row>
    <row r="250" spans="1:5" ht="15.75" x14ac:dyDescent="0.25">
      <c r="A250" s="49"/>
      <c r="B250" s="26" t="s">
        <v>204</v>
      </c>
      <c r="C250" s="13">
        <v>850</v>
      </c>
      <c r="D250" s="10">
        <f t="shared" si="4"/>
        <v>434.59809901678574</v>
      </c>
      <c r="E250" s="6">
        <f t="shared" si="5"/>
        <v>434.59809901678574</v>
      </c>
    </row>
    <row r="251" spans="1:5" ht="32.25" customHeight="1" x14ac:dyDescent="0.25">
      <c r="A251" s="48">
        <v>62</v>
      </c>
      <c r="B251" s="11" t="s">
        <v>192</v>
      </c>
      <c r="C251" s="5"/>
      <c r="D251" s="10"/>
      <c r="E251" s="6"/>
    </row>
    <row r="252" spans="1:5" ht="15.75" x14ac:dyDescent="0.25">
      <c r="A252" s="49"/>
      <c r="B252" s="11" t="s">
        <v>147</v>
      </c>
      <c r="C252" s="13">
        <v>2000</v>
      </c>
      <c r="D252" s="10">
        <f t="shared" si="4"/>
        <v>1022.5837623924369</v>
      </c>
      <c r="E252" s="6">
        <f t="shared" si="5"/>
        <v>1022.5837623924369</v>
      </c>
    </row>
    <row r="253" spans="1:5" ht="15.75" x14ac:dyDescent="0.25">
      <c r="A253" s="50"/>
      <c r="B253" s="11" t="s">
        <v>193</v>
      </c>
      <c r="C253" s="13">
        <v>2000</v>
      </c>
      <c r="D253" s="10">
        <f t="shared" si="4"/>
        <v>1022.5837623924369</v>
      </c>
      <c r="E253" s="6">
        <f t="shared" si="5"/>
        <v>1022.5837623924369</v>
      </c>
    </row>
    <row r="254" spans="1:5" ht="32.25" customHeight="1" x14ac:dyDescent="0.25">
      <c r="A254" s="48">
        <v>63</v>
      </c>
      <c r="B254" s="17" t="s">
        <v>194</v>
      </c>
      <c r="C254" s="5"/>
      <c r="D254" s="10"/>
      <c r="E254" s="6"/>
    </row>
    <row r="255" spans="1:5" ht="15.75" x14ac:dyDescent="0.25">
      <c r="A255" s="49"/>
      <c r="B255" s="30" t="s">
        <v>195</v>
      </c>
      <c r="C255" s="5"/>
      <c r="D255" s="10"/>
      <c r="E255" s="6"/>
    </row>
    <row r="256" spans="1:5" ht="15.75" x14ac:dyDescent="0.25">
      <c r="A256" s="49"/>
      <c r="B256" s="11" t="s">
        <v>196</v>
      </c>
      <c r="C256" s="13">
        <v>330</v>
      </c>
      <c r="D256" s="10">
        <f t="shared" si="4"/>
        <v>168.7263207947521</v>
      </c>
      <c r="E256" s="6">
        <f t="shared" si="5"/>
        <v>168.7263207947521</v>
      </c>
    </row>
    <row r="257" spans="1:9" ht="15.75" x14ac:dyDescent="0.25">
      <c r="A257" s="49"/>
      <c r="B257" s="11" t="s">
        <v>197</v>
      </c>
      <c r="C257" s="13">
        <v>330</v>
      </c>
      <c r="D257" s="10">
        <f t="shared" ref="D257" si="42">C257/1.95583</f>
        <v>168.7263207947521</v>
      </c>
      <c r="E257" s="6">
        <f t="shared" ref="E257" si="43">D257</f>
        <v>168.7263207947521</v>
      </c>
    </row>
    <row r="258" spans="1:9" ht="47.25" x14ac:dyDescent="0.25">
      <c r="A258" s="49"/>
      <c r="B258" s="11" t="s">
        <v>198</v>
      </c>
      <c r="C258" s="13"/>
      <c r="D258" s="5"/>
      <c r="E258" s="5"/>
    </row>
    <row r="259" spans="1:9" ht="15.75" x14ac:dyDescent="0.25">
      <c r="A259" s="49"/>
      <c r="B259" s="11" t="s">
        <v>199</v>
      </c>
      <c r="C259" s="13">
        <v>110</v>
      </c>
      <c r="D259" s="10">
        <f t="shared" ref="D259:D260" si="44">C259/1.95583</f>
        <v>56.242106931584033</v>
      </c>
      <c r="E259" s="6">
        <f t="shared" ref="E259:E260" si="45">D259</f>
        <v>56.242106931584033</v>
      </c>
    </row>
    <row r="260" spans="1:9" ht="15.75" x14ac:dyDescent="0.25">
      <c r="A260" s="49"/>
      <c r="B260" s="11" t="s">
        <v>200</v>
      </c>
      <c r="C260" s="13">
        <v>110</v>
      </c>
      <c r="D260" s="10">
        <f t="shared" si="44"/>
        <v>56.242106931584033</v>
      </c>
      <c r="E260" s="6">
        <f t="shared" si="45"/>
        <v>56.242106931584033</v>
      </c>
    </row>
    <row r="261" spans="1:9" ht="15.75" x14ac:dyDescent="0.25">
      <c r="A261" s="49"/>
      <c r="B261" s="30" t="s">
        <v>201</v>
      </c>
      <c r="C261" s="13"/>
      <c r="D261" s="5"/>
      <c r="E261" s="5"/>
    </row>
    <row r="262" spans="1:9" ht="15.75" x14ac:dyDescent="0.25">
      <c r="A262" s="49"/>
      <c r="B262" s="11" t="s">
        <v>202</v>
      </c>
      <c r="C262" s="13">
        <v>11</v>
      </c>
      <c r="D262" s="10">
        <f t="shared" ref="D262:D263" si="46">C262/1.95583</f>
        <v>5.6242106931584033</v>
      </c>
      <c r="E262" s="6">
        <f t="shared" ref="E262:E263" si="47">D262</f>
        <v>5.6242106931584033</v>
      </c>
    </row>
    <row r="263" spans="1:9" ht="15.75" x14ac:dyDescent="0.25">
      <c r="A263" s="50"/>
      <c r="B263" s="11" t="s">
        <v>203</v>
      </c>
      <c r="C263" s="13">
        <v>11</v>
      </c>
      <c r="D263" s="10">
        <f t="shared" si="46"/>
        <v>5.6242106931584033</v>
      </c>
      <c r="E263" s="6">
        <f t="shared" si="47"/>
        <v>5.6242106931584033</v>
      </c>
    </row>
    <row r="264" spans="1:9" ht="15.75" x14ac:dyDescent="0.25">
      <c r="B264" s="32"/>
    </row>
    <row r="265" spans="1:9" ht="21.75" customHeight="1" x14ac:dyDescent="0.25">
      <c r="A265" s="71" t="s">
        <v>232</v>
      </c>
      <c r="B265" s="71"/>
      <c r="C265" s="71"/>
      <c r="D265" s="71"/>
      <c r="E265" s="71"/>
      <c r="F265" s="71"/>
      <c r="G265" s="71"/>
      <c r="H265" s="71"/>
      <c r="I265" s="71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ht="46.5" customHeight="1" x14ac:dyDescent="0.25">
      <c r="A267" s="72" t="s">
        <v>233</v>
      </c>
      <c r="B267" s="72"/>
      <c r="C267" s="72"/>
      <c r="D267" s="72"/>
      <c r="E267" s="72"/>
      <c r="F267" s="73"/>
      <c r="G267" s="73"/>
      <c r="H267" s="73"/>
      <c r="I267" s="73"/>
    </row>
  </sheetData>
  <mergeCells count="60">
    <mergeCell ref="A265:I265"/>
    <mergeCell ref="A267:E267"/>
    <mergeCell ref="A244:A250"/>
    <mergeCell ref="A232:A243"/>
    <mergeCell ref="B218:B219"/>
    <mergeCell ref="B220:B221"/>
    <mergeCell ref="A222:A224"/>
    <mergeCell ref="A225:A231"/>
    <mergeCell ref="A201:A203"/>
    <mergeCell ref="A204:A206"/>
    <mergeCell ref="A207:A216"/>
    <mergeCell ref="A217:A221"/>
    <mergeCell ref="A186:A188"/>
    <mergeCell ref="A189:A191"/>
    <mergeCell ref="A192:A194"/>
    <mergeCell ref="A195:A197"/>
    <mergeCell ref="A198:A200"/>
    <mergeCell ref="A27:A29"/>
    <mergeCell ref="A174:A176"/>
    <mergeCell ref="A177:A179"/>
    <mergeCell ref="A180:A182"/>
    <mergeCell ref="A183:A185"/>
    <mergeCell ref="A30:A32"/>
    <mergeCell ref="A36:A39"/>
    <mergeCell ref="A57:A58"/>
    <mergeCell ref="A61:A66"/>
    <mergeCell ref="A42:A49"/>
    <mergeCell ref="A50:A56"/>
    <mergeCell ref="A135:A137"/>
    <mergeCell ref="A76:A79"/>
    <mergeCell ref="A80:A119"/>
    <mergeCell ref="A120:A122"/>
    <mergeCell ref="A123:A125"/>
    <mergeCell ref="A1:E1"/>
    <mergeCell ref="A7:A9"/>
    <mergeCell ref="A10:A16"/>
    <mergeCell ref="A17:A19"/>
    <mergeCell ref="A20:A26"/>
    <mergeCell ref="A165:A167"/>
    <mergeCell ref="A168:A170"/>
    <mergeCell ref="B68:B71"/>
    <mergeCell ref="A68:A71"/>
    <mergeCell ref="A72:A73"/>
    <mergeCell ref="B72:B73"/>
    <mergeCell ref="A74:A75"/>
    <mergeCell ref="A251:A253"/>
    <mergeCell ref="A254:A263"/>
    <mergeCell ref="A126:A128"/>
    <mergeCell ref="A129:A131"/>
    <mergeCell ref="A132:A134"/>
    <mergeCell ref="A171:A173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</mergeCells>
  <pageMargins left="0.23622047244094491" right="0.23622047244094491" top="0.35433070866141736" bottom="0.35433070866141736" header="0.31496062992125984" footer="0.31496062992125984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37" workbookViewId="0">
      <selection activeCell="D54" sqref="D54"/>
    </sheetView>
  </sheetViews>
  <sheetFormatPr defaultRowHeight="15" x14ac:dyDescent="0.25"/>
  <cols>
    <col min="1" max="1" width="17.28515625" customWidth="1"/>
    <col min="2" max="2" width="12.7109375" customWidth="1"/>
    <col min="3" max="3" width="13.5703125" customWidth="1"/>
    <col min="4" max="4" width="19.85546875" customWidth="1"/>
    <col min="5" max="5" width="16.7109375" customWidth="1"/>
    <col min="6" max="6" width="11.28515625" customWidth="1"/>
    <col min="7" max="7" width="9.140625" customWidth="1"/>
    <col min="8" max="8" width="11.140625" customWidth="1"/>
  </cols>
  <sheetData>
    <row r="1" spans="1:9" ht="52.5" customHeight="1" x14ac:dyDescent="0.25">
      <c r="A1" s="65" t="s">
        <v>220</v>
      </c>
      <c r="B1" s="65"/>
      <c r="C1" s="65"/>
      <c r="D1" s="65"/>
      <c r="E1" s="65"/>
      <c r="F1" s="65"/>
      <c r="G1" s="65"/>
      <c r="H1" s="65"/>
      <c r="I1" s="65"/>
    </row>
    <row r="2" spans="1:9" ht="96" customHeight="1" x14ac:dyDescent="0.25">
      <c r="A2" s="67" t="s">
        <v>215</v>
      </c>
      <c r="B2" s="67" t="s">
        <v>210</v>
      </c>
      <c r="C2" s="67"/>
      <c r="D2" s="67" t="s">
        <v>205</v>
      </c>
      <c r="E2" s="67"/>
      <c r="F2" s="69" t="s">
        <v>216</v>
      </c>
      <c r="G2" s="70"/>
      <c r="H2" s="53" t="s">
        <v>217</v>
      </c>
      <c r="I2" s="53"/>
    </row>
    <row r="3" spans="1:9" ht="114.75" customHeight="1" x14ac:dyDescent="0.25">
      <c r="A3" s="67"/>
      <c r="B3" s="33" t="s">
        <v>211</v>
      </c>
      <c r="C3" s="33" t="s">
        <v>212</v>
      </c>
      <c r="D3" s="33" t="s">
        <v>214</v>
      </c>
      <c r="E3" s="33" t="s">
        <v>213</v>
      </c>
      <c r="F3" s="63" t="s">
        <v>214</v>
      </c>
      <c r="G3" s="64"/>
      <c r="H3" s="63" t="s">
        <v>213</v>
      </c>
      <c r="I3" s="64"/>
    </row>
    <row r="4" spans="1:9" s="43" customFormat="1" ht="15.75" customHeight="1" x14ac:dyDescent="0.25">
      <c r="A4" s="34">
        <v>1</v>
      </c>
      <c r="B4" s="34">
        <v>2</v>
      </c>
      <c r="C4" s="34">
        <v>3</v>
      </c>
      <c r="D4" s="34">
        <v>4</v>
      </c>
      <c r="E4" s="34">
        <v>5</v>
      </c>
      <c r="F4" s="41">
        <v>6</v>
      </c>
      <c r="G4" s="42">
        <v>7</v>
      </c>
      <c r="H4" s="41">
        <v>8</v>
      </c>
      <c r="I4" s="42">
        <v>9</v>
      </c>
    </row>
    <row r="5" spans="1:9" ht="15.75" x14ac:dyDescent="0.25">
      <c r="A5" s="34" t="s">
        <v>206</v>
      </c>
      <c r="B5" s="34" t="s">
        <v>207</v>
      </c>
      <c r="C5" s="34">
        <v>18</v>
      </c>
      <c r="D5" s="34">
        <v>15</v>
      </c>
      <c r="E5" s="34">
        <v>50</v>
      </c>
      <c r="F5" s="10">
        <f>D5/1.95583</f>
        <v>7.6693782179432777</v>
      </c>
      <c r="G5" s="6">
        <f>F5</f>
        <v>7.6693782179432777</v>
      </c>
      <c r="H5" s="10">
        <f>E5/1.95583</f>
        <v>25.564594059810926</v>
      </c>
      <c r="I5" s="6">
        <f>H5</f>
        <v>25.564594059810926</v>
      </c>
    </row>
    <row r="6" spans="1:9" ht="15.75" x14ac:dyDescent="0.25">
      <c r="A6" s="35"/>
      <c r="B6" s="34">
        <v>18</v>
      </c>
      <c r="C6" s="34">
        <v>20</v>
      </c>
      <c r="D6" s="34">
        <v>50</v>
      </c>
      <c r="E6" s="34">
        <v>100</v>
      </c>
      <c r="F6" s="10">
        <f t="shared" ref="F6:F18" si="0">D6/1.95583</f>
        <v>25.564594059810926</v>
      </c>
      <c r="G6" s="6">
        <f t="shared" ref="G6:G18" si="1">F6</f>
        <v>25.564594059810926</v>
      </c>
      <c r="H6" s="10">
        <f t="shared" ref="H6:H18" si="2">E6/1.95583</f>
        <v>51.129188119621851</v>
      </c>
      <c r="I6" s="6">
        <f t="shared" ref="I6:I18" si="3">H6</f>
        <v>51.129188119621851</v>
      </c>
    </row>
    <row r="7" spans="1:9" ht="15.75" x14ac:dyDescent="0.25">
      <c r="A7" s="35"/>
      <c r="B7" s="34">
        <v>20</v>
      </c>
      <c r="C7" s="34">
        <v>22</v>
      </c>
      <c r="D7" s="34">
        <v>100</v>
      </c>
      <c r="E7" s="34">
        <v>300</v>
      </c>
      <c r="F7" s="10">
        <f t="shared" si="0"/>
        <v>51.129188119621851</v>
      </c>
      <c r="G7" s="6">
        <f t="shared" si="1"/>
        <v>51.129188119621851</v>
      </c>
      <c r="H7" s="10">
        <f t="shared" si="2"/>
        <v>153.38756435886555</v>
      </c>
      <c r="I7" s="6">
        <f t="shared" si="3"/>
        <v>153.38756435886555</v>
      </c>
    </row>
    <row r="8" spans="1:9" ht="15.75" x14ac:dyDescent="0.25">
      <c r="A8" s="35"/>
      <c r="B8" s="34">
        <v>22</v>
      </c>
      <c r="C8" s="34">
        <v>25</v>
      </c>
      <c r="D8" s="34">
        <v>350</v>
      </c>
      <c r="E8" s="34">
        <v>600</v>
      </c>
      <c r="F8" s="10">
        <f t="shared" si="0"/>
        <v>178.95215841867648</v>
      </c>
      <c r="G8" s="6">
        <f t="shared" si="1"/>
        <v>178.95215841867648</v>
      </c>
      <c r="H8" s="10">
        <f t="shared" si="2"/>
        <v>306.77512871773109</v>
      </c>
      <c r="I8" s="6">
        <f t="shared" si="3"/>
        <v>306.77512871773109</v>
      </c>
    </row>
    <row r="9" spans="1:9" ht="15.75" x14ac:dyDescent="0.25">
      <c r="A9" s="35"/>
      <c r="B9" s="34">
        <v>25</v>
      </c>
      <c r="C9" s="34">
        <v>26</v>
      </c>
      <c r="D9" s="34">
        <v>600</v>
      </c>
      <c r="E9" s="34">
        <v>850</v>
      </c>
      <c r="F9" s="10">
        <f t="shared" si="0"/>
        <v>306.77512871773109</v>
      </c>
      <c r="G9" s="6">
        <f t="shared" si="1"/>
        <v>306.77512871773109</v>
      </c>
      <c r="H9" s="10">
        <f t="shared" si="2"/>
        <v>434.59809901678574</v>
      </c>
      <c r="I9" s="6">
        <f t="shared" si="3"/>
        <v>434.59809901678574</v>
      </c>
    </row>
    <row r="10" spans="1:9" ht="15.75" x14ac:dyDescent="0.25">
      <c r="A10" s="35"/>
      <c r="B10" s="34">
        <v>26</v>
      </c>
      <c r="C10" s="34">
        <v>28</v>
      </c>
      <c r="D10" s="34">
        <v>600</v>
      </c>
      <c r="E10" s="34">
        <v>900</v>
      </c>
      <c r="F10" s="10">
        <f t="shared" si="0"/>
        <v>306.77512871773109</v>
      </c>
      <c r="G10" s="6">
        <f t="shared" si="1"/>
        <v>306.77512871773109</v>
      </c>
      <c r="H10" s="10">
        <f t="shared" si="2"/>
        <v>460.16269307659667</v>
      </c>
      <c r="I10" s="6">
        <f t="shared" si="3"/>
        <v>460.16269307659667</v>
      </c>
    </row>
    <row r="11" spans="1:9" ht="15.75" x14ac:dyDescent="0.25">
      <c r="A11" s="35"/>
      <c r="B11" s="34">
        <v>28</v>
      </c>
      <c r="C11" s="34">
        <v>29</v>
      </c>
      <c r="D11" s="34">
        <v>600</v>
      </c>
      <c r="E11" s="34">
        <v>900</v>
      </c>
      <c r="F11" s="10">
        <f t="shared" si="0"/>
        <v>306.77512871773109</v>
      </c>
      <c r="G11" s="6">
        <f t="shared" si="1"/>
        <v>306.77512871773109</v>
      </c>
      <c r="H11" s="10">
        <f t="shared" si="2"/>
        <v>460.16269307659667</v>
      </c>
      <c r="I11" s="6">
        <f t="shared" si="3"/>
        <v>460.16269307659667</v>
      </c>
    </row>
    <row r="12" spans="1:9" ht="15.75" x14ac:dyDescent="0.25">
      <c r="A12" s="35"/>
      <c r="B12" s="34">
        <v>29</v>
      </c>
      <c r="C12" s="34">
        <v>31</v>
      </c>
      <c r="D12" s="34">
        <v>700</v>
      </c>
      <c r="E12" s="34">
        <v>1100</v>
      </c>
      <c r="F12" s="10">
        <f t="shared" si="0"/>
        <v>357.90431683735295</v>
      </c>
      <c r="G12" s="6">
        <f t="shared" si="1"/>
        <v>357.90431683735295</v>
      </c>
      <c r="H12" s="10">
        <f t="shared" si="2"/>
        <v>562.42106931584033</v>
      </c>
      <c r="I12" s="6">
        <f t="shared" si="3"/>
        <v>562.42106931584033</v>
      </c>
    </row>
    <row r="13" spans="1:9" ht="15.75" x14ac:dyDescent="0.25">
      <c r="A13" s="35"/>
      <c r="B13" s="34">
        <v>31</v>
      </c>
      <c r="C13" s="34">
        <v>33</v>
      </c>
      <c r="D13" s="34">
        <v>1000</v>
      </c>
      <c r="E13" s="34">
        <v>1500</v>
      </c>
      <c r="F13" s="10">
        <f t="shared" si="0"/>
        <v>511.29188119621847</v>
      </c>
      <c r="G13" s="6">
        <f t="shared" si="1"/>
        <v>511.29188119621847</v>
      </c>
      <c r="H13" s="10">
        <f t="shared" si="2"/>
        <v>766.93782179432776</v>
      </c>
      <c r="I13" s="6">
        <f t="shared" si="3"/>
        <v>766.93782179432776</v>
      </c>
    </row>
    <row r="14" spans="1:9" ht="15.75" x14ac:dyDescent="0.25">
      <c r="A14" s="35"/>
      <c r="B14" s="34">
        <v>33</v>
      </c>
      <c r="C14" s="34">
        <v>38</v>
      </c>
      <c r="D14" s="34">
        <v>1500</v>
      </c>
      <c r="E14" s="34">
        <v>2300</v>
      </c>
      <c r="F14" s="10">
        <f t="shared" si="0"/>
        <v>766.93782179432776</v>
      </c>
      <c r="G14" s="6">
        <f t="shared" si="1"/>
        <v>766.93782179432776</v>
      </c>
      <c r="H14" s="10">
        <f t="shared" si="2"/>
        <v>1175.9713267513025</v>
      </c>
      <c r="I14" s="6">
        <f t="shared" si="3"/>
        <v>1175.9713267513025</v>
      </c>
    </row>
    <row r="15" spans="1:9" ht="15.75" x14ac:dyDescent="0.25">
      <c r="A15" s="35"/>
      <c r="B15" s="34">
        <v>38</v>
      </c>
      <c r="C15" s="34" t="s">
        <v>207</v>
      </c>
      <c r="D15" s="34">
        <v>2000</v>
      </c>
      <c r="E15" s="34">
        <v>2400</v>
      </c>
      <c r="F15" s="10">
        <f t="shared" si="0"/>
        <v>1022.5837623924369</v>
      </c>
      <c r="G15" s="6">
        <f t="shared" si="1"/>
        <v>1022.5837623924369</v>
      </c>
      <c r="H15" s="10">
        <f t="shared" si="2"/>
        <v>1227.1005148709244</v>
      </c>
      <c r="I15" s="6">
        <f t="shared" si="3"/>
        <v>1227.1005148709244</v>
      </c>
    </row>
    <row r="16" spans="1:9" ht="15.75" x14ac:dyDescent="0.25">
      <c r="A16" s="34" t="s">
        <v>208</v>
      </c>
      <c r="B16" s="34">
        <v>36</v>
      </c>
      <c r="C16" s="34">
        <v>38</v>
      </c>
      <c r="D16" s="34">
        <v>1500</v>
      </c>
      <c r="E16" s="34">
        <v>2300</v>
      </c>
      <c r="F16" s="10">
        <f t="shared" si="0"/>
        <v>766.93782179432776</v>
      </c>
      <c r="G16" s="6">
        <f t="shared" si="1"/>
        <v>766.93782179432776</v>
      </c>
      <c r="H16" s="10">
        <f t="shared" si="2"/>
        <v>1175.9713267513025</v>
      </c>
      <c r="I16" s="6">
        <f t="shared" si="3"/>
        <v>1175.9713267513025</v>
      </c>
    </row>
    <row r="17" spans="1:9" ht="15.75" x14ac:dyDescent="0.25">
      <c r="A17" s="34" t="s">
        <v>209</v>
      </c>
      <c r="B17" s="34">
        <v>38</v>
      </c>
      <c r="C17" s="34">
        <v>40</v>
      </c>
      <c r="D17" s="34">
        <v>2000</v>
      </c>
      <c r="E17" s="34">
        <v>2600</v>
      </c>
      <c r="F17" s="10">
        <f t="shared" si="0"/>
        <v>1022.5837623924369</v>
      </c>
      <c r="G17" s="6">
        <f t="shared" si="1"/>
        <v>1022.5837623924369</v>
      </c>
      <c r="H17" s="10">
        <f t="shared" si="2"/>
        <v>1329.3588911101681</v>
      </c>
      <c r="I17" s="6">
        <f t="shared" si="3"/>
        <v>1329.3588911101681</v>
      </c>
    </row>
    <row r="18" spans="1:9" ht="15.75" x14ac:dyDescent="0.25">
      <c r="A18" s="35"/>
      <c r="B18" s="34">
        <v>40</v>
      </c>
      <c r="C18" s="34" t="s">
        <v>207</v>
      </c>
      <c r="D18" s="34">
        <v>2600</v>
      </c>
      <c r="E18" s="34">
        <v>3000</v>
      </c>
      <c r="F18" s="10">
        <f t="shared" si="0"/>
        <v>1329.3588911101681</v>
      </c>
      <c r="G18" s="6">
        <f t="shared" si="1"/>
        <v>1329.3588911101681</v>
      </c>
      <c r="H18" s="10">
        <f t="shared" si="2"/>
        <v>1533.8756435886555</v>
      </c>
      <c r="I18" s="6">
        <f t="shared" si="3"/>
        <v>1533.8756435886555</v>
      </c>
    </row>
    <row r="21" spans="1:9" ht="34.5" customHeight="1" x14ac:dyDescent="0.25">
      <c r="A21" s="66" t="s">
        <v>219</v>
      </c>
      <c r="B21" s="66"/>
      <c r="C21" s="66"/>
      <c r="D21" s="66"/>
      <c r="E21" s="66"/>
      <c r="F21" s="66"/>
      <c r="G21" s="66"/>
      <c r="H21" s="66"/>
      <c r="I21" s="66"/>
    </row>
    <row r="23" spans="1:9" ht="98.25" customHeight="1" x14ac:dyDescent="0.25">
      <c r="A23" s="67" t="s">
        <v>221</v>
      </c>
      <c r="B23" s="67" t="s">
        <v>222</v>
      </c>
      <c r="C23" s="67"/>
      <c r="D23" s="67" t="s">
        <v>205</v>
      </c>
      <c r="E23" s="67"/>
      <c r="F23" s="69" t="s">
        <v>216</v>
      </c>
      <c r="G23" s="70"/>
      <c r="H23" s="53" t="s">
        <v>217</v>
      </c>
      <c r="I23" s="53"/>
    </row>
    <row r="24" spans="1:9" ht="110.25" x14ac:dyDescent="0.25">
      <c r="A24" s="68"/>
      <c r="B24" s="36" t="s">
        <v>211</v>
      </c>
      <c r="C24" s="36" t="s">
        <v>212</v>
      </c>
      <c r="D24" s="36" t="s">
        <v>214</v>
      </c>
      <c r="E24" s="36" t="s">
        <v>213</v>
      </c>
      <c r="F24" s="61" t="s">
        <v>214</v>
      </c>
      <c r="G24" s="62"/>
      <c r="H24" s="61" t="s">
        <v>213</v>
      </c>
      <c r="I24" s="62"/>
    </row>
    <row r="25" spans="1:9" s="43" customFormat="1" ht="14.25" customHeight="1" x14ac:dyDescent="0.25">
      <c r="A25" s="44">
        <v>1</v>
      </c>
      <c r="B25" s="44">
        <v>2</v>
      </c>
      <c r="C25" s="44">
        <v>3</v>
      </c>
      <c r="D25" s="44">
        <v>4</v>
      </c>
      <c r="E25" s="44">
        <v>5</v>
      </c>
      <c r="F25" s="45">
        <v>6</v>
      </c>
      <c r="G25" s="46">
        <v>7</v>
      </c>
      <c r="H25" s="45">
        <v>8</v>
      </c>
      <c r="I25" s="46">
        <v>9</v>
      </c>
    </row>
    <row r="26" spans="1:9" ht="15.75" x14ac:dyDescent="0.25">
      <c r="A26" s="20" t="s">
        <v>206</v>
      </c>
      <c r="B26" s="34">
        <v>12</v>
      </c>
      <c r="C26" s="34">
        <v>13</v>
      </c>
      <c r="D26" s="34">
        <v>50</v>
      </c>
      <c r="E26" s="34">
        <v>100</v>
      </c>
      <c r="F26" s="10">
        <f>D26/1.95583</f>
        <v>25.564594059810926</v>
      </c>
      <c r="G26" s="6">
        <f>F26</f>
        <v>25.564594059810926</v>
      </c>
      <c r="H26" s="10">
        <f>E26/1.95583</f>
        <v>51.129188119621851</v>
      </c>
      <c r="I26" s="6">
        <f>H26</f>
        <v>51.129188119621851</v>
      </c>
    </row>
    <row r="27" spans="1:9" ht="15.75" x14ac:dyDescent="0.25">
      <c r="A27" s="20"/>
      <c r="B27" s="34">
        <v>13</v>
      </c>
      <c r="C27" s="34">
        <v>14</v>
      </c>
      <c r="D27" s="34">
        <v>100</v>
      </c>
      <c r="E27" s="34">
        <v>300</v>
      </c>
      <c r="F27" s="10">
        <f t="shared" ref="F27:F38" si="4">D27/1.95583</f>
        <v>51.129188119621851</v>
      </c>
      <c r="G27" s="6">
        <f t="shared" ref="G27:G38" si="5">F27</f>
        <v>51.129188119621851</v>
      </c>
      <c r="H27" s="10">
        <f t="shared" ref="H27:H38" si="6">E27/1.95583</f>
        <v>153.38756435886555</v>
      </c>
      <c r="I27" s="6">
        <f t="shared" ref="I27:I38" si="7">H27</f>
        <v>153.38756435886555</v>
      </c>
    </row>
    <row r="28" spans="1:9" ht="15.75" x14ac:dyDescent="0.25">
      <c r="A28" s="20"/>
      <c r="B28" s="34">
        <v>14</v>
      </c>
      <c r="C28" s="34">
        <v>15</v>
      </c>
      <c r="D28" s="34">
        <v>300</v>
      </c>
      <c r="E28" s="34">
        <v>400</v>
      </c>
      <c r="F28" s="10">
        <f t="shared" si="4"/>
        <v>153.38756435886555</v>
      </c>
      <c r="G28" s="6">
        <f t="shared" si="5"/>
        <v>153.38756435886555</v>
      </c>
      <c r="H28" s="10">
        <f t="shared" si="6"/>
        <v>204.5167524784874</v>
      </c>
      <c r="I28" s="6">
        <f t="shared" si="7"/>
        <v>204.5167524784874</v>
      </c>
    </row>
    <row r="29" spans="1:9" ht="15.75" x14ac:dyDescent="0.25">
      <c r="A29" s="20"/>
      <c r="B29" s="34">
        <v>15</v>
      </c>
      <c r="C29" s="34" t="s">
        <v>207</v>
      </c>
      <c r="D29" s="34">
        <v>400</v>
      </c>
      <c r="E29" s="34">
        <v>800</v>
      </c>
      <c r="F29" s="10">
        <f t="shared" si="4"/>
        <v>204.5167524784874</v>
      </c>
      <c r="G29" s="6">
        <f t="shared" si="5"/>
        <v>204.5167524784874</v>
      </c>
      <c r="H29" s="10">
        <f t="shared" si="6"/>
        <v>409.03350495697481</v>
      </c>
      <c r="I29" s="6">
        <f t="shared" si="7"/>
        <v>409.03350495697481</v>
      </c>
    </row>
    <row r="30" spans="1:9" ht="15.75" x14ac:dyDescent="0.25">
      <c r="A30" s="20" t="s">
        <v>223</v>
      </c>
      <c r="B30" s="34">
        <v>15</v>
      </c>
      <c r="C30" s="34">
        <v>17</v>
      </c>
      <c r="D30" s="34">
        <v>100</v>
      </c>
      <c r="E30" s="34">
        <v>200</v>
      </c>
      <c r="F30" s="10">
        <f t="shared" si="4"/>
        <v>51.129188119621851</v>
      </c>
      <c r="G30" s="6">
        <f t="shared" si="5"/>
        <v>51.129188119621851</v>
      </c>
      <c r="H30" s="10">
        <f t="shared" si="6"/>
        <v>102.2583762392437</v>
      </c>
      <c r="I30" s="6">
        <f t="shared" si="7"/>
        <v>102.2583762392437</v>
      </c>
    </row>
    <row r="31" spans="1:9" ht="15.75" x14ac:dyDescent="0.25">
      <c r="A31" s="20"/>
      <c r="B31" s="34">
        <v>17</v>
      </c>
      <c r="C31" s="34">
        <v>19</v>
      </c>
      <c r="D31" s="34">
        <v>200</v>
      </c>
      <c r="E31" s="34">
        <v>350</v>
      </c>
      <c r="F31" s="10">
        <f t="shared" si="4"/>
        <v>102.2583762392437</v>
      </c>
      <c r="G31" s="6">
        <f t="shared" si="5"/>
        <v>102.2583762392437</v>
      </c>
      <c r="H31" s="10">
        <f t="shared" si="6"/>
        <v>178.95215841867648</v>
      </c>
      <c r="I31" s="6">
        <f t="shared" si="7"/>
        <v>178.95215841867648</v>
      </c>
    </row>
    <row r="32" spans="1:9" ht="15.75" x14ac:dyDescent="0.25">
      <c r="A32" s="20"/>
      <c r="B32" s="34">
        <v>19</v>
      </c>
      <c r="C32" s="34">
        <v>21</v>
      </c>
      <c r="D32" s="34">
        <v>350</v>
      </c>
      <c r="E32" s="34">
        <v>450</v>
      </c>
      <c r="F32" s="10">
        <f t="shared" si="4"/>
        <v>178.95215841867648</v>
      </c>
      <c r="G32" s="6">
        <f t="shared" si="5"/>
        <v>178.95215841867648</v>
      </c>
      <c r="H32" s="10">
        <f t="shared" si="6"/>
        <v>230.08134653829833</v>
      </c>
      <c r="I32" s="6">
        <f t="shared" si="7"/>
        <v>230.08134653829833</v>
      </c>
    </row>
    <row r="33" spans="1:9" ht="15.75" x14ac:dyDescent="0.25">
      <c r="A33" s="20"/>
      <c r="B33" s="34">
        <v>21</v>
      </c>
      <c r="C33" s="34">
        <v>23</v>
      </c>
      <c r="D33" s="34">
        <v>450</v>
      </c>
      <c r="E33" s="34">
        <v>700</v>
      </c>
      <c r="F33" s="10">
        <f t="shared" si="4"/>
        <v>230.08134653829833</v>
      </c>
      <c r="G33" s="6">
        <f t="shared" si="5"/>
        <v>230.08134653829833</v>
      </c>
      <c r="H33" s="10">
        <f t="shared" si="6"/>
        <v>357.90431683735295</v>
      </c>
      <c r="I33" s="6">
        <f t="shared" si="7"/>
        <v>357.90431683735295</v>
      </c>
    </row>
    <row r="34" spans="1:9" ht="15.75" x14ac:dyDescent="0.25">
      <c r="A34" s="20"/>
      <c r="B34" s="34">
        <v>23</v>
      </c>
      <c r="C34" s="34" t="s">
        <v>207</v>
      </c>
      <c r="D34" s="34">
        <v>700</v>
      </c>
      <c r="E34" s="34">
        <v>1100</v>
      </c>
      <c r="F34" s="10">
        <f t="shared" si="4"/>
        <v>357.90431683735295</v>
      </c>
      <c r="G34" s="6">
        <f t="shared" si="5"/>
        <v>357.90431683735295</v>
      </c>
      <c r="H34" s="10">
        <f t="shared" si="6"/>
        <v>562.42106931584033</v>
      </c>
      <c r="I34" s="6">
        <f t="shared" si="7"/>
        <v>562.42106931584033</v>
      </c>
    </row>
    <row r="35" spans="1:9" ht="15.75" x14ac:dyDescent="0.25">
      <c r="A35" s="20" t="s">
        <v>224</v>
      </c>
      <c r="B35" s="34">
        <v>23</v>
      </c>
      <c r="C35" s="34">
        <v>25</v>
      </c>
      <c r="D35" s="34">
        <v>450</v>
      </c>
      <c r="E35" s="34">
        <v>500</v>
      </c>
      <c r="F35" s="10">
        <f t="shared" si="4"/>
        <v>230.08134653829833</v>
      </c>
      <c r="G35" s="6">
        <f t="shared" si="5"/>
        <v>230.08134653829833</v>
      </c>
      <c r="H35" s="10">
        <f t="shared" si="6"/>
        <v>255.64594059810923</v>
      </c>
      <c r="I35" s="6">
        <f t="shared" si="7"/>
        <v>255.64594059810923</v>
      </c>
    </row>
    <row r="36" spans="1:9" ht="15.75" x14ac:dyDescent="0.25">
      <c r="A36" s="20" t="s">
        <v>225</v>
      </c>
      <c r="B36" s="34">
        <v>25</v>
      </c>
      <c r="C36" s="34">
        <v>27</v>
      </c>
      <c r="D36" s="34">
        <v>500</v>
      </c>
      <c r="E36" s="34">
        <v>700</v>
      </c>
      <c r="F36" s="10">
        <f t="shared" si="4"/>
        <v>255.64594059810923</v>
      </c>
      <c r="G36" s="6">
        <f t="shared" si="5"/>
        <v>255.64594059810923</v>
      </c>
      <c r="H36" s="10">
        <f t="shared" si="6"/>
        <v>357.90431683735295</v>
      </c>
      <c r="I36" s="6">
        <f t="shared" si="7"/>
        <v>357.90431683735295</v>
      </c>
    </row>
    <row r="37" spans="1:9" ht="15.75" x14ac:dyDescent="0.25">
      <c r="A37" s="20"/>
      <c r="B37" s="34">
        <v>27</v>
      </c>
      <c r="C37" s="34">
        <v>29</v>
      </c>
      <c r="D37" s="34">
        <v>700</v>
      </c>
      <c r="E37" s="34">
        <v>1300</v>
      </c>
      <c r="F37" s="10">
        <f t="shared" si="4"/>
        <v>357.90431683735295</v>
      </c>
      <c r="G37" s="6">
        <f t="shared" si="5"/>
        <v>357.90431683735295</v>
      </c>
      <c r="H37" s="10">
        <f t="shared" si="6"/>
        <v>664.67944555508404</v>
      </c>
      <c r="I37" s="6">
        <f t="shared" si="7"/>
        <v>664.67944555508404</v>
      </c>
    </row>
    <row r="38" spans="1:9" ht="15.75" x14ac:dyDescent="0.25">
      <c r="A38" s="20"/>
      <c r="B38" s="34">
        <v>29</v>
      </c>
      <c r="C38" s="34" t="s">
        <v>207</v>
      </c>
      <c r="D38" s="34">
        <v>1300</v>
      </c>
      <c r="E38" s="34">
        <v>2000</v>
      </c>
      <c r="F38" s="10">
        <f t="shared" si="4"/>
        <v>664.67944555508404</v>
      </c>
      <c r="G38" s="6">
        <f t="shared" si="5"/>
        <v>664.67944555508404</v>
      </c>
      <c r="H38" s="10">
        <f t="shared" si="6"/>
        <v>1022.5837623924369</v>
      </c>
      <c r="I38" s="6">
        <f t="shared" si="7"/>
        <v>1022.5837623924369</v>
      </c>
    </row>
    <row r="41" spans="1:9" ht="22.5" customHeight="1" x14ac:dyDescent="0.25">
      <c r="A41" s="71" t="s">
        <v>232</v>
      </c>
      <c r="B41" s="71"/>
      <c r="C41" s="71"/>
      <c r="D41" s="71"/>
      <c r="E41" s="71"/>
      <c r="F41" s="71"/>
      <c r="G41" s="71"/>
      <c r="H41" s="71"/>
      <c r="I41" s="71"/>
    </row>
    <row r="43" spans="1:9" ht="49.5" customHeight="1" x14ac:dyDescent="0.25">
      <c r="A43" s="72" t="s">
        <v>233</v>
      </c>
      <c r="B43" s="72"/>
      <c r="C43" s="72"/>
      <c r="D43" s="72"/>
      <c r="E43" s="72"/>
      <c r="F43" s="72"/>
      <c r="G43" s="72"/>
      <c r="H43" s="72"/>
      <c r="I43" s="72"/>
    </row>
  </sheetData>
  <mergeCells count="18">
    <mergeCell ref="A43:I43"/>
    <mergeCell ref="A1:I1"/>
    <mergeCell ref="A21:I21"/>
    <mergeCell ref="A23:A24"/>
    <mergeCell ref="B23:C23"/>
    <mergeCell ref="D23:E23"/>
    <mergeCell ref="F23:G23"/>
    <mergeCell ref="H23:I23"/>
    <mergeCell ref="D2:E2"/>
    <mergeCell ref="B2:C2"/>
    <mergeCell ref="A2:A3"/>
    <mergeCell ref="F2:G2"/>
    <mergeCell ref="F24:G24"/>
    <mergeCell ref="A41:I41"/>
    <mergeCell ref="H24:I24"/>
    <mergeCell ref="H2:I2"/>
    <mergeCell ref="F3:G3"/>
    <mergeCell ref="H3:I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общи</vt:lpstr>
      <vt:lpstr>товарни и влекачи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MDT</cp:lastModifiedBy>
  <cp:lastPrinted>2025-03-13T08:08:06Z</cp:lastPrinted>
  <dcterms:created xsi:type="dcterms:W3CDTF">2024-10-01T12:13:55Z</dcterms:created>
  <dcterms:modified xsi:type="dcterms:W3CDTF">2025-03-14T06:23:31Z</dcterms:modified>
</cp:coreProperties>
</file>